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ESSEM\Census\2020\PL-94-171 Data\Website Documents\POSTED\"/>
    </mc:Choice>
  </mc:AlternateContent>
  <xr:revisionPtr revIDLastSave="0" documentId="13_ncr:1_{B63392BC-BAD5-4EB6-9679-C9D477E00F63}" xr6:coauthVersionLast="47" xr6:coauthVersionMax="47" xr10:uidLastSave="{00000000-0000-0000-0000-000000000000}"/>
  <bookViews>
    <workbookView xWindow="-57710" yWindow="-60" windowWidth="38620" windowHeight="21220" activeTab="1" xr2:uid="{00000000-000D-0000-FFFF-FFFF00000000}"/>
  </bookViews>
  <sheets>
    <sheet name="County Race 2010" sheetId="3" r:id="rId1"/>
    <sheet name="County Race 2020" sheetId="1" r:id="rId2"/>
    <sheet name="County Race Percentage 2020" sheetId="7" r:id="rId3"/>
    <sheet name="County Race - Numerice Change" sheetId="4" r:id="rId4"/>
    <sheet name="County Race Pct Chng" sheetId="6" r:id="rId5"/>
  </sheets>
  <definedNames>
    <definedName name="_xlnm.Print_Area" localSheetId="3">'County Race - Numerice Change'!$A$1:$K$126</definedName>
    <definedName name="_xlnm.Print_Area" localSheetId="0">'County Race 2010'!$A$1:$K$126</definedName>
    <definedName name="_xlnm.Print_Area" localSheetId="1">'County Race 2020'!$A$1:$K$126</definedName>
    <definedName name="_xlnm.Print_Area" localSheetId="4">'County Race Pct Chng'!$A$1:$K$127</definedName>
    <definedName name="_xlnm.Print_Area" localSheetId="2">'County Race Percentage 2020'!$A$1:$K$126</definedName>
    <definedName name="_xlnm.Print_Titles" localSheetId="3">'County Race - Numerice Change'!$1:$5</definedName>
    <definedName name="_xlnm.Print_Titles" localSheetId="0">'County Race 2010'!$1:$5</definedName>
    <definedName name="_xlnm.Print_Titles" localSheetId="1">'County Race 2020'!$1:$5</definedName>
    <definedName name="_xlnm.Print_Titles" localSheetId="4">'County Race Pct Chng'!$1:$5</definedName>
    <definedName name="_xlnm.Print_Titles" localSheetId="2">'County Race Percentage 2020'!$1:$5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1" i="6" l="1"/>
  <c r="C121" i="6"/>
  <c r="D121" i="6"/>
  <c r="E121" i="6"/>
  <c r="F121" i="6"/>
  <c r="G121" i="6"/>
  <c r="H121" i="6"/>
  <c r="I121" i="6"/>
  <c r="J121" i="6"/>
  <c r="K121" i="6"/>
  <c r="K121" i="4" l="1"/>
  <c r="J121" i="4"/>
  <c r="I121" i="4"/>
  <c r="H121" i="4"/>
  <c r="G121" i="4"/>
  <c r="F121" i="4"/>
  <c r="E121" i="4"/>
  <c r="D121" i="4"/>
  <c r="C121" i="4"/>
  <c r="B121" i="4"/>
  <c r="D11" i="4"/>
  <c r="J89" i="4"/>
  <c r="J68" i="4"/>
  <c r="J53" i="7"/>
  <c r="J37" i="7"/>
  <c r="J21" i="7"/>
  <c r="G96" i="4"/>
  <c r="I94" i="7"/>
  <c r="E82" i="7"/>
  <c r="H81" i="4"/>
  <c r="G80" i="4"/>
  <c r="I78" i="7"/>
  <c r="C68" i="7"/>
  <c r="F67" i="4"/>
  <c r="E66" i="7"/>
  <c r="G64" i="4"/>
  <c r="F62" i="4"/>
  <c r="C52" i="7"/>
  <c r="E50" i="7"/>
  <c r="H49" i="7"/>
  <c r="D43" i="4"/>
  <c r="D41" i="7"/>
  <c r="H39" i="4"/>
  <c r="C36" i="7"/>
  <c r="F30" i="7"/>
  <c r="F25" i="4"/>
  <c r="D25" i="7"/>
  <c r="H23" i="4"/>
  <c r="E18" i="7"/>
  <c r="C18" i="7"/>
  <c r="H17" i="7"/>
  <c r="I12" i="4"/>
  <c r="D9" i="7"/>
  <c r="B7" i="4"/>
  <c r="B22" i="4"/>
  <c r="B23" i="4"/>
  <c r="B24" i="4"/>
  <c r="B39" i="4"/>
  <c r="B55" i="4"/>
  <c r="J67" i="7"/>
  <c r="J83" i="7"/>
  <c r="J85" i="7"/>
  <c r="J99" i="7"/>
  <c r="G14" i="6"/>
  <c r="G26" i="6"/>
  <c r="G28" i="6"/>
  <c r="G39" i="6"/>
  <c r="G43" i="6"/>
  <c r="G52" i="6"/>
  <c r="G57" i="6"/>
  <c r="J73" i="4"/>
  <c r="G82" i="6"/>
  <c r="G103" i="6"/>
  <c r="G104" i="6"/>
  <c r="G106" i="6"/>
  <c r="G107" i="6"/>
  <c r="H113" i="4"/>
  <c r="G118" i="6"/>
  <c r="H17" i="4" l="1"/>
  <c r="B56" i="4"/>
  <c r="E10" i="7"/>
  <c r="H21" i="7"/>
  <c r="H37" i="7"/>
  <c r="H53" i="7"/>
  <c r="H69" i="7"/>
  <c r="I12" i="7"/>
  <c r="I28" i="7"/>
  <c r="I92" i="7"/>
  <c r="C84" i="7"/>
  <c r="C100" i="7"/>
  <c r="J35" i="7"/>
  <c r="J51" i="7"/>
  <c r="H104" i="7"/>
  <c r="C50" i="7"/>
  <c r="C66" i="7"/>
  <c r="C82" i="7"/>
  <c r="C98" i="7"/>
  <c r="J69" i="7"/>
  <c r="H22" i="7"/>
  <c r="D57" i="7"/>
  <c r="D73" i="7"/>
  <c r="D89" i="7"/>
  <c r="E98" i="7"/>
  <c r="E6" i="4"/>
  <c r="J73" i="7"/>
  <c r="I122" i="3"/>
  <c r="B111" i="4"/>
  <c r="B111" i="6" s="1"/>
  <c r="H11" i="4"/>
  <c r="H11" i="7"/>
  <c r="G34" i="4"/>
  <c r="G34" i="6" s="1"/>
  <c r="G34" i="7"/>
  <c r="F57" i="4"/>
  <c r="F57" i="6" s="1"/>
  <c r="F57" i="7"/>
  <c r="D87" i="4"/>
  <c r="D87" i="6" s="1"/>
  <c r="D87" i="7"/>
  <c r="J122" i="3"/>
  <c r="B109" i="4"/>
  <c r="B109" i="6"/>
  <c r="G96" i="6"/>
  <c r="H39" i="7"/>
  <c r="B15" i="4"/>
  <c r="F41" i="4"/>
  <c r="F41" i="6" s="1"/>
  <c r="F41" i="7"/>
  <c r="C62" i="4"/>
  <c r="C62" i="6" s="1"/>
  <c r="C62" i="7"/>
  <c r="E80" i="4"/>
  <c r="E80" i="6" s="1"/>
  <c r="E80" i="7"/>
  <c r="F105" i="7"/>
  <c r="F105" i="4"/>
  <c r="F105" i="6" s="1"/>
  <c r="H107" i="7"/>
  <c r="H107" i="4"/>
  <c r="C110" i="4"/>
  <c r="C110" i="6" s="1"/>
  <c r="C110" i="7"/>
  <c r="E112" i="7"/>
  <c r="E112" i="4"/>
  <c r="E112" i="6" s="1"/>
  <c r="G114" i="4"/>
  <c r="G114" i="7"/>
  <c r="I116" i="7"/>
  <c r="I116" i="4"/>
  <c r="D119" i="4"/>
  <c r="D119" i="6" s="1"/>
  <c r="D119" i="7"/>
  <c r="J9" i="7"/>
  <c r="J9" i="4"/>
  <c r="J25" i="4"/>
  <c r="J25" i="6" s="1"/>
  <c r="J25" i="7"/>
  <c r="J41" i="7"/>
  <c r="J41" i="4"/>
  <c r="J57" i="4"/>
  <c r="J57" i="6" s="1"/>
  <c r="J57" i="7"/>
  <c r="D23" i="4"/>
  <c r="D23" i="6" s="1"/>
  <c r="D23" i="7"/>
  <c r="C78" i="4"/>
  <c r="C78" i="7"/>
  <c r="K7" i="4"/>
  <c r="K7" i="6" s="1"/>
  <c r="K7" i="7"/>
  <c r="D107" i="4"/>
  <c r="D107" i="6" s="1"/>
  <c r="B47" i="4"/>
  <c r="H27" i="4"/>
  <c r="H27" i="6" s="1"/>
  <c r="H27" i="7"/>
  <c r="H59" i="4"/>
  <c r="H59" i="6" s="1"/>
  <c r="H59" i="7"/>
  <c r="I84" i="4"/>
  <c r="I84" i="7"/>
  <c r="B77" i="4"/>
  <c r="B77" i="6" s="1"/>
  <c r="B45" i="4"/>
  <c r="B45" i="6" s="1"/>
  <c r="B13" i="4"/>
  <c r="H9" i="4"/>
  <c r="H9" i="7"/>
  <c r="E14" i="7"/>
  <c r="E14" i="4"/>
  <c r="E14" i="6" s="1"/>
  <c r="G16" i="4"/>
  <c r="G16" i="6" s="1"/>
  <c r="G16" i="7"/>
  <c r="I18" i="4"/>
  <c r="I18" i="7"/>
  <c r="D21" i="4"/>
  <c r="D21" i="7"/>
  <c r="H25" i="4"/>
  <c r="H25" i="6" s="1"/>
  <c r="H25" i="7"/>
  <c r="C28" i="4"/>
  <c r="C28" i="6" s="1"/>
  <c r="C28" i="7"/>
  <c r="E30" i="7"/>
  <c r="E30" i="4"/>
  <c r="G32" i="4"/>
  <c r="G32" i="7"/>
  <c r="I34" i="4"/>
  <c r="I34" i="7"/>
  <c r="D37" i="4"/>
  <c r="D37" i="7"/>
  <c r="F39" i="4"/>
  <c r="F39" i="7"/>
  <c r="H41" i="4"/>
  <c r="H41" i="7"/>
  <c r="C44" i="4"/>
  <c r="C44" i="6" s="1"/>
  <c r="C44" i="7"/>
  <c r="E46" i="7"/>
  <c r="E46" i="4"/>
  <c r="G48" i="4"/>
  <c r="G48" i="7"/>
  <c r="I50" i="4"/>
  <c r="I50" i="7"/>
  <c r="D53" i="4"/>
  <c r="D53" i="6" s="1"/>
  <c r="D53" i="7"/>
  <c r="F55" i="4"/>
  <c r="F55" i="7"/>
  <c r="H57" i="4"/>
  <c r="H57" i="7"/>
  <c r="C60" i="4"/>
  <c r="C60" i="7"/>
  <c r="E62" i="7"/>
  <c r="E62" i="4"/>
  <c r="E62" i="6" s="1"/>
  <c r="I66" i="4"/>
  <c r="I66" i="6" s="1"/>
  <c r="I66" i="7"/>
  <c r="D69" i="4"/>
  <c r="D69" i="7"/>
  <c r="F71" i="4"/>
  <c r="F71" i="6" s="1"/>
  <c r="F71" i="7"/>
  <c r="H73" i="4"/>
  <c r="H73" i="6" s="1"/>
  <c r="H73" i="7"/>
  <c r="C76" i="4"/>
  <c r="C76" i="7"/>
  <c r="E78" i="7"/>
  <c r="E78" i="4"/>
  <c r="E78" i="6" s="1"/>
  <c r="I82" i="4"/>
  <c r="I82" i="7"/>
  <c r="D85" i="4"/>
  <c r="D85" i="6" s="1"/>
  <c r="D85" i="7"/>
  <c r="F87" i="4"/>
  <c r="F87" i="6" s="1"/>
  <c r="F87" i="7"/>
  <c r="H89" i="4"/>
  <c r="H89" i="6" s="1"/>
  <c r="H89" i="7"/>
  <c r="C92" i="4"/>
  <c r="C92" i="7"/>
  <c r="E94" i="7"/>
  <c r="E94" i="4"/>
  <c r="E94" i="6" s="1"/>
  <c r="I98" i="4"/>
  <c r="I98" i="6" s="1"/>
  <c r="I98" i="7"/>
  <c r="D101" i="4"/>
  <c r="D101" i="6" s="1"/>
  <c r="D101" i="7"/>
  <c r="F103" i="4"/>
  <c r="F103" i="6" s="1"/>
  <c r="F103" i="7"/>
  <c r="H105" i="7"/>
  <c r="H105" i="4"/>
  <c r="H105" i="6" s="1"/>
  <c r="C108" i="4"/>
  <c r="C108" i="6" s="1"/>
  <c r="C108" i="7"/>
  <c r="E110" i="4"/>
  <c r="E110" i="7"/>
  <c r="G112" i="7"/>
  <c r="G112" i="4"/>
  <c r="G112" i="6" s="1"/>
  <c r="I114" i="4"/>
  <c r="I114" i="6" s="1"/>
  <c r="I114" i="7"/>
  <c r="D117" i="4"/>
  <c r="D117" i="6" s="1"/>
  <c r="D117" i="7"/>
  <c r="F119" i="4"/>
  <c r="F119" i="6" s="1"/>
  <c r="F119" i="7"/>
  <c r="J11" i="4"/>
  <c r="J11" i="7"/>
  <c r="J27" i="4"/>
  <c r="J27" i="6" s="1"/>
  <c r="J27" i="7"/>
  <c r="J43" i="4"/>
  <c r="J43" i="6" s="1"/>
  <c r="J43" i="7"/>
  <c r="J59" i="4"/>
  <c r="J59" i="7"/>
  <c r="J75" i="4"/>
  <c r="J75" i="7"/>
  <c r="J91" i="4"/>
  <c r="J91" i="6" s="1"/>
  <c r="J91" i="7"/>
  <c r="J107" i="7"/>
  <c r="J107" i="4"/>
  <c r="J107" i="6" s="1"/>
  <c r="K22" i="4"/>
  <c r="K22" i="7"/>
  <c r="G64" i="7"/>
  <c r="F9" i="4"/>
  <c r="F9" i="7"/>
  <c r="E32" i="4"/>
  <c r="E32" i="6" s="1"/>
  <c r="E32" i="7"/>
  <c r="D55" i="4"/>
  <c r="D55" i="6" s="1"/>
  <c r="D55" i="7"/>
  <c r="F89" i="4"/>
  <c r="F89" i="6" s="1"/>
  <c r="F89" i="7"/>
  <c r="B122" i="3"/>
  <c r="B93" i="4"/>
  <c r="B93" i="6" s="1"/>
  <c r="B61" i="4"/>
  <c r="B61" i="6" s="1"/>
  <c r="B29" i="4"/>
  <c r="B29" i="6" s="1"/>
  <c r="F7" i="4"/>
  <c r="F7" i="6" s="1"/>
  <c r="F7" i="7"/>
  <c r="C12" i="4"/>
  <c r="C12" i="6" s="1"/>
  <c r="C12" i="7"/>
  <c r="F23" i="4"/>
  <c r="F23" i="7"/>
  <c r="E46" i="6"/>
  <c r="E30" i="6"/>
  <c r="K86" i="4"/>
  <c r="K86" i="7"/>
  <c r="B120" i="4"/>
  <c r="B63" i="4"/>
  <c r="G18" i="4"/>
  <c r="G18" i="7"/>
  <c r="C46" i="4"/>
  <c r="C46" i="6" s="1"/>
  <c r="C46" i="7"/>
  <c r="I68" i="7"/>
  <c r="I68" i="4"/>
  <c r="E96" i="4"/>
  <c r="E96" i="6" s="1"/>
  <c r="E96" i="7"/>
  <c r="B91" i="4"/>
  <c r="B91" i="6" s="1"/>
  <c r="B59" i="4"/>
  <c r="B27" i="4"/>
  <c r="B27" i="6" s="1"/>
  <c r="H7" i="4"/>
  <c r="H7" i="6" s="1"/>
  <c r="H7" i="7"/>
  <c r="E12" i="4"/>
  <c r="E12" i="7"/>
  <c r="D19" i="7"/>
  <c r="D19" i="4"/>
  <c r="E28" i="4"/>
  <c r="E28" i="6" s="1"/>
  <c r="E28" i="7"/>
  <c r="G30" i="4"/>
  <c r="G30" i="7"/>
  <c r="D35" i="4"/>
  <c r="D35" i="7"/>
  <c r="C42" i="4"/>
  <c r="C42" i="7"/>
  <c r="G46" i="4"/>
  <c r="G46" i="6" s="1"/>
  <c r="G46" i="7"/>
  <c r="I48" i="4"/>
  <c r="I48" i="6" s="1"/>
  <c r="I48" i="7"/>
  <c r="F53" i="4"/>
  <c r="F53" i="6" s="1"/>
  <c r="F53" i="7"/>
  <c r="H55" i="4"/>
  <c r="H55" i="7"/>
  <c r="C58" i="4"/>
  <c r="C58" i="6" s="1"/>
  <c r="C58" i="7"/>
  <c r="E60" i="4"/>
  <c r="E60" i="7"/>
  <c r="G62" i="4"/>
  <c r="G62" i="7"/>
  <c r="I64" i="4"/>
  <c r="I64" i="7"/>
  <c r="D67" i="4"/>
  <c r="D67" i="6" s="1"/>
  <c r="D67" i="7"/>
  <c r="F69" i="4"/>
  <c r="F69" i="6" s="1"/>
  <c r="F69" i="7"/>
  <c r="H71" i="4"/>
  <c r="H71" i="7"/>
  <c r="C74" i="4"/>
  <c r="C74" i="7"/>
  <c r="E76" i="4"/>
  <c r="E76" i="6" s="1"/>
  <c r="E76" i="7"/>
  <c r="G78" i="4"/>
  <c r="G78" i="6" s="1"/>
  <c r="G78" i="7"/>
  <c r="I80" i="4"/>
  <c r="I80" i="6" s="1"/>
  <c r="I80" i="7"/>
  <c r="D83" i="7"/>
  <c r="D83" i="4"/>
  <c r="D83" i="6" s="1"/>
  <c r="F85" i="4"/>
  <c r="F85" i="6" s="1"/>
  <c r="F85" i="7"/>
  <c r="H87" i="4"/>
  <c r="H87" i="6" s="1"/>
  <c r="H87" i="7"/>
  <c r="C90" i="4"/>
  <c r="C90" i="6" s="1"/>
  <c r="C90" i="7"/>
  <c r="E92" i="4"/>
  <c r="E92" i="6" s="1"/>
  <c r="E92" i="7"/>
  <c r="G94" i="4"/>
  <c r="G94" i="6" s="1"/>
  <c r="G94" i="7"/>
  <c r="I96" i="4"/>
  <c r="I96" i="7"/>
  <c r="D99" i="4"/>
  <c r="D99" i="6" s="1"/>
  <c r="D99" i="7"/>
  <c r="F101" i="4"/>
  <c r="F101" i="6" s="1"/>
  <c r="F101" i="7"/>
  <c r="H103" i="4"/>
  <c r="H103" i="6" s="1"/>
  <c r="H103" i="7"/>
  <c r="C106" i="7"/>
  <c r="C106" i="4"/>
  <c r="C106" i="6" s="1"/>
  <c r="E108" i="4"/>
  <c r="E108" i="6" s="1"/>
  <c r="E108" i="7"/>
  <c r="G110" i="7"/>
  <c r="G110" i="4"/>
  <c r="G110" i="6" s="1"/>
  <c r="I112" i="7"/>
  <c r="I112" i="4"/>
  <c r="I112" i="6" s="1"/>
  <c r="D115" i="7"/>
  <c r="D115" i="4"/>
  <c r="D115" i="6" s="1"/>
  <c r="F117" i="4"/>
  <c r="F117" i="6" s="1"/>
  <c r="F117" i="7"/>
  <c r="H119" i="4"/>
  <c r="H119" i="6" s="1"/>
  <c r="H119" i="7"/>
  <c r="J13" i="4"/>
  <c r="J13" i="6" s="1"/>
  <c r="J13" i="7"/>
  <c r="J29" i="4"/>
  <c r="J29" i="6" s="1"/>
  <c r="J29" i="7"/>
  <c r="J45" i="4"/>
  <c r="J45" i="7"/>
  <c r="J61" i="4"/>
  <c r="J61" i="7"/>
  <c r="J77" i="4"/>
  <c r="J77" i="6" s="1"/>
  <c r="J77" i="7"/>
  <c r="J93" i="4"/>
  <c r="J93" i="6" s="1"/>
  <c r="K88" i="4"/>
  <c r="K88" i="6" s="1"/>
  <c r="K88" i="7"/>
  <c r="B107" i="4"/>
  <c r="B107" i="6" s="1"/>
  <c r="B75" i="4"/>
  <c r="B75" i="6" s="1"/>
  <c r="B43" i="4"/>
  <c r="B11" i="4"/>
  <c r="B11" i="6" s="1"/>
  <c r="C10" i="4"/>
  <c r="C10" i="7"/>
  <c r="G14" i="4"/>
  <c r="G14" i="7"/>
  <c r="I16" i="4"/>
  <c r="I16" i="7"/>
  <c r="F21" i="4"/>
  <c r="F21" i="6" s="1"/>
  <c r="F21" i="7"/>
  <c r="C26" i="4"/>
  <c r="C26" i="6" s="1"/>
  <c r="C26" i="7"/>
  <c r="I32" i="4"/>
  <c r="I32" i="6" s="1"/>
  <c r="I32" i="7"/>
  <c r="F37" i="4"/>
  <c r="F37" i="6" s="1"/>
  <c r="F37" i="7"/>
  <c r="E44" i="4"/>
  <c r="E44" i="6" s="1"/>
  <c r="E44" i="7"/>
  <c r="D51" i="7"/>
  <c r="D51" i="4"/>
  <c r="D51" i="6" s="1"/>
  <c r="K103" i="7"/>
  <c r="K103" i="4"/>
  <c r="K6" i="4"/>
  <c r="K6" i="6" s="1"/>
  <c r="K6" i="7"/>
  <c r="C11" i="7"/>
  <c r="G80" i="7"/>
  <c r="F73" i="4"/>
  <c r="F73" i="6" s="1"/>
  <c r="F73" i="7"/>
  <c r="G98" i="4"/>
  <c r="G98" i="6" s="1"/>
  <c r="G98" i="7"/>
  <c r="F62" i="6"/>
  <c r="C92" i="6"/>
  <c r="J100" i="4"/>
  <c r="J100" i="6" s="1"/>
  <c r="K120" i="4"/>
  <c r="K120" i="6" s="1"/>
  <c r="K120" i="7"/>
  <c r="K104" i="7"/>
  <c r="B88" i="4"/>
  <c r="B88" i="6" s="1"/>
  <c r="K72" i="4"/>
  <c r="K72" i="6" s="1"/>
  <c r="K72" i="7"/>
  <c r="K56" i="4"/>
  <c r="K56" i="6" s="1"/>
  <c r="K56" i="7"/>
  <c r="K8" i="4"/>
  <c r="K8" i="6" s="1"/>
  <c r="K8" i="7"/>
  <c r="C14" i="4"/>
  <c r="C14" i="7"/>
  <c r="D39" i="4"/>
  <c r="D39" i="6" s="1"/>
  <c r="D39" i="7"/>
  <c r="G66" i="4"/>
  <c r="G66" i="7"/>
  <c r="C94" i="4"/>
  <c r="C94" i="7"/>
  <c r="K86" i="6"/>
  <c r="I116" i="6"/>
  <c r="J68" i="6"/>
  <c r="K119" i="7"/>
  <c r="K119" i="4"/>
  <c r="K119" i="6" s="1"/>
  <c r="K87" i="7"/>
  <c r="K87" i="4"/>
  <c r="K87" i="6" s="1"/>
  <c r="B31" i="4"/>
  <c r="C30" i="4"/>
  <c r="C30" i="6" s="1"/>
  <c r="C30" i="7"/>
  <c r="E64" i="4"/>
  <c r="E64" i="6" s="1"/>
  <c r="E64" i="7"/>
  <c r="D103" i="4"/>
  <c r="D103" i="7"/>
  <c r="G122" i="3"/>
  <c r="I84" i="6"/>
  <c r="K118" i="4"/>
  <c r="K118" i="6" s="1"/>
  <c r="K118" i="7"/>
  <c r="K102" i="4"/>
  <c r="K102" i="6" s="1"/>
  <c r="K102" i="7"/>
  <c r="K38" i="4"/>
  <c r="K38" i="6" s="1"/>
  <c r="K38" i="7"/>
  <c r="D7" i="4"/>
  <c r="D7" i="6" s="1"/>
  <c r="D7" i="7"/>
  <c r="I36" i="7"/>
  <c r="I36" i="4"/>
  <c r="D71" i="4"/>
  <c r="D71" i="6" s="1"/>
  <c r="D71" i="7"/>
  <c r="H91" i="4"/>
  <c r="H91" i="6" s="1"/>
  <c r="H91" i="7"/>
  <c r="D103" i="6"/>
  <c r="K22" i="6"/>
  <c r="D122" i="3"/>
  <c r="H107" i="6"/>
  <c r="J105" i="4"/>
  <c r="J105" i="6" s="1"/>
  <c r="J89" i="6"/>
  <c r="H23" i="7"/>
  <c r="G96" i="7"/>
  <c r="B79" i="4"/>
  <c r="B79" i="6" s="1"/>
  <c r="I20" i="4"/>
  <c r="I20" i="7"/>
  <c r="E48" i="4"/>
  <c r="E48" i="7"/>
  <c r="G82" i="4"/>
  <c r="G82" i="7"/>
  <c r="E110" i="6"/>
  <c r="J36" i="4"/>
  <c r="J36" i="6" s="1"/>
  <c r="F25" i="7"/>
  <c r="I52" i="4"/>
  <c r="I52" i="6" s="1"/>
  <c r="I52" i="7"/>
  <c r="H113" i="6"/>
  <c r="B120" i="6"/>
  <c r="I82" i="6"/>
  <c r="G114" i="6"/>
  <c r="I96" i="6"/>
  <c r="D11" i="7"/>
  <c r="D27" i="7"/>
  <c r="D59" i="7"/>
  <c r="D75" i="7"/>
  <c r="B95" i="4"/>
  <c r="B95" i="6" s="1"/>
  <c r="E16" i="4"/>
  <c r="E16" i="6" s="1"/>
  <c r="E16" i="7"/>
  <c r="H43" i="4"/>
  <c r="H43" i="6" s="1"/>
  <c r="H43" i="7"/>
  <c r="G50" i="4"/>
  <c r="G50" i="6" s="1"/>
  <c r="G50" i="7"/>
  <c r="H75" i="4"/>
  <c r="H75" i="7"/>
  <c r="I100" i="7"/>
  <c r="I100" i="4"/>
  <c r="I100" i="6" s="1"/>
  <c r="C94" i="6"/>
  <c r="E6" i="6"/>
  <c r="G66" i="6"/>
  <c r="H54" i="4"/>
  <c r="H54" i="6" s="1"/>
  <c r="H86" i="4"/>
  <c r="H86" i="6" s="1"/>
  <c r="H118" i="4"/>
  <c r="H118" i="6" s="1"/>
  <c r="G80" i="6"/>
  <c r="H71" i="6"/>
  <c r="G64" i="6"/>
  <c r="H55" i="6"/>
  <c r="G48" i="6"/>
  <c r="D43" i="6"/>
  <c r="H39" i="6"/>
  <c r="G32" i="6"/>
  <c r="F25" i="6"/>
  <c r="H23" i="6"/>
  <c r="B13" i="6"/>
  <c r="D11" i="6"/>
  <c r="F9" i="6"/>
  <c r="B112" i="4"/>
  <c r="B112" i="6" s="1"/>
  <c r="B96" i="4"/>
  <c r="B96" i="6" s="1"/>
  <c r="B80" i="4"/>
  <c r="B80" i="6" s="1"/>
  <c r="B64" i="4"/>
  <c r="B64" i="6" s="1"/>
  <c r="B48" i="4"/>
  <c r="B48" i="6" s="1"/>
  <c r="B32" i="4"/>
  <c r="B32" i="6" s="1"/>
  <c r="B16" i="4"/>
  <c r="B16" i="6" s="1"/>
  <c r="C7" i="7"/>
  <c r="C7" i="4"/>
  <c r="C7" i="6" s="1"/>
  <c r="E9" i="4"/>
  <c r="E9" i="6" s="1"/>
  <c r="G11" i="4"/>
  <c r="G11" i="6" s="1"/>
  <c r="G11" i="7"/>
  <c r="I13" i="4"/>
  <c r="I13" i="7"/>
  <c r="D16" i="7"/>
  <c r="F18" i="4"/>
  <c r="F18" i="7"/>
  <c r="H20" i="4"/>
  <c r="H20" i="6" s="1"/>
  <c r="H20" i="7"/>
  <c r="C23" i="4"/>
  <c r="C23" i="6" s="1"/>
  <c r="C23" i="7"/>
  <c r="E25" i="4"/>
  <c r="E25" i="6" s="1"/>
  <c r="E25" i="7"/>
  <c r="G27" i="4"/>
  <c r="G27" i="6" s="1"/>
  <c r="G27" i="7"/>
  <c r="I29" i="4"/>
  <c r="I29" i="6" s="1"/>
  <c r="I29" i="7"/>
  <c r="D32" i="4"/>
  <c r="D32" i="6" s="1"/>
  <c r="D32" i="7"/>
  <c r="F34" i="4"/>
  <c r="F34" i="6" s="1"/>
  <c r="F34" i="7"/>
  <c r="H36" i="4"/>
  <c r="H36" i="7"/>
  <c r="C39" i="4"/>
  <c r="C39" i="6" s="1"/>
  <c r="C39" i="7"/>
  <c r="E41" i="4"/>
  <c r="E41" i="6" s="1"/>
  <c r="E41" i="7"/>
  <c r="G43" i="4"/>
  <c r="G43" i="7"/>
  <c r="I45" i="4"/>
  <c r="I45" i="6" s="1"/>
  <c r="I45" i="7"/>
  <c r="D48" i="7"/>
  <c r="F50" i="4"/>
  <c r="F50" i="7"/>
  <c r="H52" i="4"/>
  <c r="H52" i="7"/>
  <c r="C55" i="4"/>
  <c r="C55" i="6" s="1"/>
  <c r="C55" i="7"/>
  <c r="E57" i="4"/>
  <c r="E57" i="6" s="1"/>
  <c r="E57" i="7"/>
  <c r="G59" i="4"/>
  <c r="G59" i="6" s="1"/>
  <c r="G59" i="7"/>
  <c r="I61" i="4"/>
  <c r="I61" i="6" s="1"/>
  <c r="I61" i="7"/>
  <c r="D64" i="4"/>
  <c r="D64" i="6" s="1"/>
  <c r="D64" i="7"/>
  <c r="F66" i="4"/>
  <c r="F66" i="6" s="1"/>
  <c r="F66" i="7"/>
  <c r="H68" i="4"/>
  <c r="H68" i="6" s="1"/>
  <c r="H68" i="7"/>
  <c r="C71" i="4"/>
  <c r="C71" i="6" s="1"/>
  <c r="C71" i="7"/>
  <c r="E73" i="4"/>
  <c r="E73" i="6" s="1"/>
  <c r="E73" i="7"/>
  <c r="G75" i="4"/>
  <c r="G75" i="6" s="1"/>
  <c r="G75" i="7"/>
  <c r="I77" i="4"/>
  <c r="I77" i="6" s="1"/>
  <c r="I77" i="7"/>
  <c r="D80" i="7"/>
  <c r="F82" i="4"/>
  <c r="F82" i="6" s="1"/>
  <c r="F82" i="7"/>
  <c r="H84" i="4"/>
  <c r="H84" i="6" s="1"/>
  <c r="H84" i="7"/>
  <c r="C87" i="4"/>
  <c r="C87" i="6" s="1"/>
  <c r="C87" i="7"/>
  <c r="E89" i="4"/>
  <c r="E89" i="6" s="1"/>
  <c r="E89" i="7"/>
  <c r="G91" i="4"/>
  <c r="G91" i="6" s="1"/>
  <c r="G91" i="7"/>
  <c r="I93" i="4"/>
  <c r="I93" i="6" s="1"/>
  <c r="I93" i="7"/>
  <c r="D96" i="4"/>
  <c r="D96" i="6" s="1"/>
  <c r="D96" i="7"/>
  <c r="F98" i="4"/>
  <c r="F98" i="6" s="1"/>
  <c r="F98" i="7"/>
  <c r="H100" i="7"/>
  <c r="H100" i="4"/>
  <c r="H100" i="6" s="1"/>
  <c r="C103" i="4"/>
  <c r="C103" i="6" s="1"/>
  <c r="C103" i="7"/>
  <c r="E105" i="4"/>
  <c r="E105" i="6" s="1"/>
  <c r="E105" i="7"/>
  <c r="G107" i="7"/>
  <c r="G107" i="4"/>
  <c r="I109" i="7"/>
  <c r="I109" i="4"/>
  <c r="I109" i="6" s="1"/>
  <c r="D112" i="7"/>
  <c r="F114" i="4"/>
  <c r="F114" i="6" s="1"/>
  <c r="F114" i="7"/>
  <c r="H116" i="7"/>
  <c r="H116" i="4"/>
  <c r="H116" i="6" s="1"/>
  <c r="C119" i="4"/>
  <c r="C119" i="6" s="1"/>
  <c r="C119" i="7"/>
  <c r="J8" i="4"/>
  <c r="J8" i="6" s="1"/>
  <c r="J8" i="7"/>
  <c r="J24" i="4"/>
  <c r="J24" i="6" s="1"/>
  <c r="J24" i="7"/>
  <c r="J40" i="4"/>
  <c r="J40" i="6" s="1"/>
  <c r="J40" i="7"/>
  <c r="J56" i="4"/>
  <c r="J56" i="6" s="1"/>
  <c r="J56" i="7"/>
  <c r="J72" i="4"/>
  <c r="J72" i="6" s="1"/>
  <c r="J72" i="7"/>
  <c r="J88" i="4"/>
  <c r="J88" i="6" s="1"/>
  <c r="J120" i="7"/>
  <c r="G62" i="6"/>
  <c r="B59" i="6"/>
  <c r="F55" i="6"/>
  <c r="E48" i="6"/>
  <c r="B43" i="6"/>
  <c r="F39" i="6"/>
  <c r="G30" i="6"/>
  <c r="F23" i="6"/>
  <c r="I12" i="6"/>
  <c r="B110" i="4"/>
  <c r="B110" i="6" s="1"/>
  <c r="B94" i="4"/>
  <c r="B94" i="6" s="1"/>
  <c r="B78" i="4"/>
  <c r="B62" i="4"/>
  <c r="B46" i="4"/>
  <c r="B46" i="6" s="1"/>
  <c r="B30" i="4"/>
  <c r="B14" i="4"/>
  <c r="B14" i="6" s="1"/>
  <c r="E7" i="4"/>
  <c r="E7" i="6" s="1"/>
  <c r="E7" i="7"/>
  <c r="G9" i="4"/>
  <c r="G9" i="7"/>
  <c r="I11" i="4"/>
  <c r="I11" i="6" s="1"/>
  <c r="I11" i="7"/>
  <c r="D14" i="4"/>
  <c r="D14" i="6" s="1"/>
  <c r="D14" i="7"/>
  <c r="F16" i="4"/>
  <c r="F16" i="6" s="1"/>
  <c r="H18" i="4"/>
  <c r="H18" i="7"/>
  <c r="C21" i="4"/>
  <c r="C21" i="7"/>
  <c r="E23" i="4"/>
  <c r="E23" i="6" s="1"/>
  <c r="E23" i="7"/>
  <c r="G25" i="4"/>
  <c r="G25" i="7"/>
  <c r="I27" i="4"/>
  <c r="I27" i="7"/>
  <c r="D30" i="4"/>
  <c r="D30" i="6" s="1"/>
  <c r="D30" i="7"/>
  <c r="F32" i="4"/>
  <c r="F32" i="6" s="1"/>
  <c r="F32" i="7"/>
  <c r="H34" i="4"/>
  <c r="H34" i="6" s="1"/>
  <c r="H34" i="7"/>
  <c r="C37" i="4"/>
  <c r="C37" i="7"/>
  <c r="E39" i="4"/>
  <c r="E39" i="6" s="1"/>
  <c r="E39" i="7"/>
  <c r="G41" i="4"/>
  <c r="G41" i="6" s="1"/>
  <c r="G41" i="7"/>
  <c r="I43" i="4"/>
  <c r="I43" i="7"/>
  <c r="D46" i="4"/>
  <c r="D46" i="6" s="1"/>
  <c r="D46" i="7"/>
  <c r="F48" i="4"/>
  <c r="F48" i="6" s="1"/>
  <c r="F48" i="7"/>
  <c r="H50" i="4"/>
  <c r="H50" i="6" s="1"/>
  <c r="H50" i="7"/>
  <c r="C53" i="4"/>
  <c r="C53" i="6" s="1"/>
  <c r="C53" i="7"/>
  <c r="E55" i="4"/>
  <c r="E55" i="6" s="1"/>
  <c r="E55" i="7"/>
  <c r="G57" i="4"/>
  <c r="G57" i="7"/>
  <c r="I59" i="4"/>
  <c r="I59" i="6" s="1"/>
  <c r="I59" i="7"/>
  <c r="D62" i="4"/>
  <c r="D62" i="6" s="1"/>
  <c r="D62" i="7"/>
  <c r="F64" i="4"/>
  <c r="F64" i="6" s="1"/>
  <c r="F64" i="7"/>
  <c r="H66" i="4"/>
  <c r="H66" i="6" s="1"/>
  <c r="H66" i="7"/>
  <c r="C69" i="4"/>
  <c r="C69" i="6" s="1"/>
  <c r="C69" i="7"/>
  <c r="E71" i="4"/>
  <c r="E71" i="6" s="1"/>
  <c r="E71" i="7"/>
  <c r="G73" i="4"/>
  <c r="G73" i="6" s="1"/>
  <c r="G73" i="7"/>
  <c r="I75" i="4"/>
  <c r="I75" i="6" s="1"/>
  <c r="I75" i="7"/>
  <c r="D78" i="4"/>
  <c r="D78" i="6" s="1"/>
  <c r="D78" i="7"/>
  <c r="F80" i="4"/>
  <c r="F80" i="6" s="1"/>
  <c r="F80" i="7"/>
  <c r="H82" i="4"/>
  <c r="H82" i="6" s="1"/>
  <c r="H82" i="7"/>
  <c r="C85" i="4"/>
  <c r="C85" i="6" s="1"/>
  <c r="C85" i="7"/>
  <c r="E87" i="4"/>
  <c r="E87" i="6" s="1"/>
  <c r="E87" i="7"/>
  <c r="G89" i="4"/>
  <c r="G89" i="6" s="1"/>
  <c r="G89" i="7"/>
  <c r="I91" i="4"/>
  <c r="I91" i="6" s="1"/>
  <c r="I91" i="7"/>
  <c r="D94" i="4"/>
  <c r="D94" i="6" s="1"/>
  <c r="D94" i="7"/>
  <c r="F96" i="4"/>
  <c r="F96" i="6" s="1"/>
  <c r="F96" i="7"/>
  <c r="H98" i="4"/>
  <c r="H98" i="6" s="1"/>
  <c r="H98" i="7"/>
  <c r="C101" i="4"/>
  <c r="C101" i="6" s="1"/>
  <c r="C101" i="7"/>
  <c r="E103" i="4"/>
  <c r="E103" i="6" s="1"/>
  <c r="E103" i="7"/>
  <c r="G105" i="4"/>
  <c r="G105" i="6" s="1"/>
  <c r="G105" i="7"/>
  <c r="I107" i="7"/>
  <c r="I107" i="4"/>
  <c r="I107" i="6" s="1"/>
  <c r="D110" i="4"/>
  <c r="D110" i="6" s="1"/>
  <c r="D110" i="7"/>
  <c r="F112" i="7"/>
  <c r="F112" i="4"/>
  <c r="F112" i="6" s="1"/>
  <c r="H114" i="4"/>
  <c r="H114" i="6" s="1"/>
  <c r="H114" i="7"/>
  <c r="C117" i="4"/>
  <c r="C117" i="6" s="1"/>
  <c r="C117" i="7"/>
  <c r="E119" i="4"/>
  <c r="E119" i="6" s="1"/>
  <c r="E119" i="7"/>
  <c r="J10" i="4"/>
  <c r="J10" i="6" s="1"/>
  <c r="J10" i="7"/>
  <c r="J26" i="4"/>
  <c r="J26" i="6" s="1"/>
  <c r="J26" i="7"/>
  <c r="J42" i="4"/>
  <c r="J42" i="6" s="1"/>
  <c r="J42" i="7"/>
  <c r="J58" i="4"/>
  <c r="J58" i="6" s="1"/>
  <c r="J58" i="7"/>
  <c r="J74" i="4"/>
  <c r="J74" i="6" s="1"/>
  <c r="J74" i="7"/>
  <c r="J90" i="4"/>
  <c r="J90" i="6" s="1"/>
  <c r="J90" i="7"/>
  <c r="J106" i="4"/>
  <c r="J106" i="6" s="1"/>
  <c r="J106" i="7"/>
  <c r="E10" i="4"/>
  <c r="D112" i="4"/>
  <c r="D112" i="6" s="1"/>
  <c r="B108" i="4"/>
  <c r="B108" i="6" s="1"/>
  <c r="B92" i="4"/>
  <c r="B92" i="6" s="1"/>
  <c r="B76" i="4"/>
  <c r="B76" i="6" s="1"/>
  <c r="B60" i="4"/>
  <c r="B60" i="6" s="1"/>
  <c r="B44" i="4"/>
  <c r="B44" i="6" s="1"/>
  <c r="B28" i="4"/>
  <c r="B28" i="6" s="1"/>
  <c r="B12" i="4"/>
  <c r="B12" i="6" s="1"/>
  <c r="G7" i="4"/>
  <c r="G7" i="6" s="1"/>
  <c r="I9" i="4"/>
  <c r="I9" i="6" s="1"/>
  <c r="I9" i="7"/>
  <c r="D12" i="4"/>
  <c r="D12" i="6" s="1"/>
  <c r="D12" i="7"/>
  <c r="F14" i="4"/>
  <c r="F14" i="6" s="1"/>
  <c r="F14" i="7"/>
  <c r="H16" i="4"/>
  <c r="H16" i="6" s="1"/>
  <c r="H16" i="7"/>
  <c r="C19" i="7"/>
  <c r="C19" i="4"/>
  <c r="C19" i="6" s="1"/>
  <c r="E21" i="4"/>
  <c r="E21" i="6" s="1"/>
  <c r="E21" i="7"/>
  <c r="G23" i="4"/>
  <c r="G23" i="6" s="1"/>
  <c r="G23" i="7"/>
  <c r="I25" i="4"/>
  <c r="I25" i="6" s="1"/>
  <c r="I25" i="7"/>
  <c r="D28" i="4"/>
  <c r="D28" i="6" s="1"/>
  <c r="D28" i="7"/>
  <c r="H32" i="4"/>
  <c r="H32" i="6" s="1"/>
  <c r="H32" i="7"/>
  <c r="C35" i="4"/>
  <c r="C35" i="6" s="1"/>
  <c r="C35" i="7"/>
  <c r="E37" i="4"/>
  <c r="E37" i="6" s="1"/>
  <c r="E37" i="7"/>
  <c r="G39" i="4"/>
  <c r="G39" i="7"/>
  <c r="I41" i="7"/>
  <c r="I41" i="4"/>
  <c r="I41" i="6" s="1"/>
  <c r="D44" i="4"/>
  <c r="D44" i="6" s="1"/>
  <c r="D44" i="7"/>
  <c r="F46" i="4"/>
  <c r="F46" i="6" s="1"/>
  <c r="F46" i="7"/>
  <c r="H48" i="4"/>
  <c r="H48" i="6" s="1"/>
  <c r="H48" i="7"/>
  <c r="C51" i="7"/>
  <c r="C51" i="4"/>
  <c r="C51" i="6" s="1"/>
  <c r="E53" i="4"/>
  <c r="E53" i="6" s="1"/>
  <c r="E53" i="7"/>
  <c r="G55" i="4"/>
  <c r="G55" i="6" s="1"/>
  <c r="G55" i="7"/>
  <c r="I57" i="4"/>
  <c r="I57" i="7"/>
  <c r="D60" i="4"/>
  <c r="D60" i="7"/>
  <c r="F62" i="7"/>
  <c r="H64" i="4"/>
  <c r="H64" i="7"/>
  <c r="C67" i="4"/>
  <c r="C67" i="6" s="1"/>
  <c r="C67" i="7"/>
  <c r="E69" i="4"/>
  <c r="E69" i="6" s="1"/>
  <c r="E69" i="7"/>
  <c r="G71" i="4"/>
  <c r="G71" i="6" s="1"/>
  <c r="G71" i="7"/>
  <c r="I73" i="7"/>
  <c r="I73" i="4"/>
  <c r="I73" i="6" s="1"/>
  <c r="D76" i="4"/>
  <c r="D76" i="6" s="1"/>
  <c r="D76" i="7"/>
  <c r="F78" i="4"/>
  <c r="F78" i="6" s="1"/>
  <c r="F78" i="7"/>
  <c r="H80" i="4"/>
  <c r="H80" i="6" s="1"/>
  <c r="H80" i="7"/>
  <c r="C83" i="7"/>
  <c r="C83" i="4"/>
  <c r="C83" i="6" s="1"/>
  <c r="E85" i="4"/>
  <c r="E85" i="6" s="1"/>
  <c r="E85" i="7"/>
  <c r="G87" i="4"/>
  <c r="G87" i="6" s="1"/>
  <c r="G87" i="7"/>
  <c r="I89" i="4"/>
  <c r="I89" i="6" s="1"/>
  <c r="I89" i="7"/>
  <c r="D92" i="4"/>
  <c r="D92" i="6" s="1"/>
  <c r="D92" i="7"/>
  <c r="F94" i="7"/>
  <c r="H96" i="4"/>
  <c r="H96" i="6" s="1"/>
  <c r="H96" i="7"/>
  <c r="C99" i="4"/>
  <c r="C99" i="6" s="1"/>
  <c r="C99" i="7"/>
  <c r="E101" i="4"/>
  <c r="E101" i="6" s="1"/>
  <c r="E101" i="7"/>
  <c r="G103" i="4"/>
  <c r="G103" i="7"/>
  <c r="I105" i="7"/>
  <c r="I105" i="4"/>
  <c r="I105" i="6" s="1"/>
  <c r="D108" i="4"/>
  <c r="D108" i="6" s="1"/>
  <c r="D108" i="7"/>
  <c r="F110" i="7"/>
  <c r="F110" i="4"/>
  <c r="F110" i="6" s="1"/>
  <c r="H112" i="4"/>
  <c r="H112" i="6" s="1"/>
  <c r="H112" i="7"/>
  <c r="C115" i="7"/>
  <c r="C115" i="4"/>
  <c r="C115" i="6" s="1"/>
  <c r="E117" i="4"/>
  <c r="E117" i="6" s="1"/>
  <c r="E117" i="7"/>
  <c r="G119" i="4"/>
  <c r="G119" i="6" s="1"/>
  <c r="G119" i="7"/>
  <c r="J12" i="4"/>
  <c r="J12" i="6" s="1"/>
  <c r="J28" i="4"/>
  <c r="J28" i="6" s="1"/>
  <c r="J28" i="7"/>
  <c r="J44" i="4"/>
  <c r="J44" i="6" s="1"/>
  <c r="J44" i="7"/>
  <c r="J60" i="4"/>
  <c r="J60" i="6" s="1"/>
  <c r="J60" i="7"/>
  <c r="J76" i="4"/>
  <c r="J76" i="6" s="1"/>
  <c r="J76" i="7"/>
  <c r="J92" i="4"/>
  <c r="J92" i="6" s="1"/>
  <c r="J92" i="7"/>
  <c r="J108" i="7"/>
  <c r="J108" i="4"/>
  <c r="J108" i="6" s="1"/>
  <c r="J12" i="7"/>
  <c r="D16" i="4"/>
  <c r="D16" i="6" s="1"/>
  <c r="H81" i="6"/>
  <c r="C78" i="6"/>
  <c r="D69" i="6"/>
  <c r="F67" i="6"/>
  <c r="E60" i="6"/>
  <c r="B55" i="6"/>
  <c r="B39" i="6"/>
  <c r="D37" i="6"/>
  <c r="B23" i="6"/>
  <c r="D21" i="6"/>
  <c r="H17" i="6"/>
  <c r="C14" i="6"/>
  <c r="E12" i="6"/>
  <c r="B7" i="6"/>
  <c r="B106" i="4"/>
  <c r="B106" i="6" s="1"/>
  <c r="B90" i="4"/>
  <c r="B90" i="6" s="1"/>
  <c r="B74" i="4"/>
  <c r="B74" i="6" s="1"/>
  <c r="B58" i="4"/>
  <c r="B58" i="6" s="1"/>
  <c r="B42" i="4"/>
  <c r="B42" i="6" s="1"/>
  <c r="B26" i="4"/>
  <c r="B26" i="6" s="1"/>
  <c r="B10" i="4"/>
  <c r="B10" i="6" s="1"/>
  <c r="I7" i="4"/>
  <c r="I7" i="6" s="1"/>
  <c r="I7" i="7"/>
  <c r="D10" i="4"/>
  <c r="D10" i="7"/>
  <c r="F12" i="4"/>
  <c r="F12" i="6" s="1"/>
  <c r="F12" i="7"/>
  <c r="H14" i="4"/>
  <c r="H14" i="6" s="1"/>
  <c r="C17" i="4"/>
  <c r="C17" i="6" s="1"/>
  <c r="C17" i="7"/>
  <c r="E19" i="7"/>
  <c r="E19" i="4"/>
  <c r="E19" i="6" s="1"/>
  <c r="G21" i="4"/>
  <c r="G21" i="6" s="1"/>
  <c r="G21" i="7"/>
  <c r="I23" i="4"/>
  <c r="I23" i="6" s="1"/>
  <c r="I23" i="7"/>
  <c r="D26" i="4"/>
  <c r="D26" i="7"/>
  <c r="F28" i="4"/>
  <c r="F28" i="6" s="1"/>
  <c r="F28" i="7"/>
  <c r="H30" i="4"/>
  <c r="H30" i="6" s="1"/>
  <c r="H30" i="7"/>
  <c r="C33" i="4"/>
  <c r="C33" i="6" s="1"/>
  <c r="C33" i="7"/>
  <c r="E35" i="7"/>
  <c r="E35" i="4"/>
  <c r="E35" i="6" s="1"/>
  <c r="G37" i="4"/>
  <c r="G37" i="6" s="1"/>
  <c r="G37" i="7"/>
  <c r="I39" i="4"/>
  <c r="I39" i="7"/>
  <c r="D42" i="4"/>
  <c r="D42" i="6" s="1"/>
  <c r="D42" i="7"/>
  <c r="F44" i="4"/>
  <c r="F44" i="6" s="1"/>
  <c r="F44" i="7"/>
  <c r="H46" i="4"/>
  <c r="H46" i="6" s="1"/>
  <c r="H46" i="7"/>
  <c r="C49" i="4"/>
  <c r="C49" i="6" s="1"/>
  <c r="C49" i="7"/>
  <c r="E51" i="7"/>
  <c r="E51" i="4"/>
  <c r="E51" i="6" s="1"/>
  <c r="G53" i="4"/>
  <c r="G53" i="6" s="1"/>
  <c r="G53" i="7"/>
  <c r="I55" i="4"/>
  <c r="I55" i="6" s="1"/>
  <c r="I55" i="7"/>
  <c r="D58" i="4"/>
  <c r="D58" i="6" s="1"/>
  <c r="D58" i="7"/>
  <c r="F60" i="4"/>
  <c r="F60" i="6" s="1"/>
  <c r="F60" i="7"/>
  <c r="H62" i="4"/>
  <c r="H62" i="6" s="1"/>
  <c r="H62" i="7"/>
  <c r="C65" i="4"/>
  <c r="C65" i="6" s="1"/>
  <c r="C65" i="7"/>
  <c r="E67" i="7"/>
  <c r="E67" i="4"/>
  <c r="E67" i="6" s="1"/>
  <c r="G69" i="4"/>
  <c r="G69" i="6" s="1"/>
  <c r="G69" i="7"/>
  <c r="I71" i="4"/>
  <c r="I71" i="6" s="1"/>
  <c r="I71" i="7"/>
  <c r="D74" i="4"/>
  <c r="D74" i="6" s="1"/>
  <c r="D74" i="7"/>
  <c r="F76" i="4"/>
  <c r="F76" i="6" s="1"/>
  <c r="F76" i="7"/>
  <c r="H78" i="4"/>
  <c r="H78" i="6" s="1"/>
  <c r="H78" i="7"/>
  <c r="C81" i="4"/>
  <c r="C81" i="6" s="1"/>
  <c r="C81" i="7"/>
  <c r="E83" i="7"/>
  <c r="E83" i="4"/>
  <c r="E83" i="6" s="1"/>
  <c r="G85" i="4"/>
  <c r="G85" i="6" s="1"/>
  <c r="G85" i="7"/>
  <c r="I87" i="4"/>
  <c r="I87" i="6" s="1"/>
  <c r="I87" i="7"/>
  <c r="D90" i="4"/>
  <c r="D90" i="6" s="1"/>
  <c r="D90" i="7"/>
  <c r="F92" i="4"/>
  <c r="F92" i="6" s="1"/>
  <c r="F92" i="7"/>
  <c r="H94" i="4"/>
  <c r="H94" i="6" s="1"/>
  <c r="H94" i="7"/>
  <c r="C97" i="4"/>
  <c r="C97" i="6" s="1"/>
  <c r="C97" i="7"/>
  <c r="E99" i="7"/>
  <c r="E99" i="4"/>
  <c r="E99" i="6" s="1"/>
  <c r="G101" i="4"/>
  <c r="G101" i="6" s="1"/>
  <c r="G101" i="7"/>
  <c r="I103" i="4"/>
  <c r="I103" i="6" s="1"/>
  <c r="I103" i="7"/>
  <c r="D106" i="7"/>
  <c r="D106" i="4"/>
  <c r="D106" i="6" s="1"/>
  <c r="F108" i="4"/>
  <c r="F108" i="6" s="1"/>
  <c r="F108" i="7"/>
  <c r="H110" i="7"/>
  <c r="H110" i="4"/>
  <c r="H110" i="6" s="1"/>
  <c r="C113" i="4"/>
  <c r="C113" i="6" s="1"/>
  <c r="C113" i="7"/>
  <c r="E115" i="7"/>
  <c r="E115" i="4"/>
  <c r="E115" i="6" s="1"/>
  <c r="G117" i="4"/>
  <c r="G117" i="6" s="1"/>
  <c r="G117" i="7"/>
  <c r="I119" i="4"/>
  <c r="I119" i="6" s="1"/>
  <c r="I119" i="7"/>
  <c r="J14" i="4"/>
  <c r="J14" i="6" s="1"/>
  <c r="J14" i="7"/>
  <c r="J30" i="4"/>
  <c r="J30" i="7"/>
  <c r="J46" i="4"/>
  <c r="J46" i="6" s="1"/>
  <c r="J46" i="7"/>
  <c r="J62" i="4"/>
  <c r="J62" i="6" s="1"/>
  <c r="J62" i="7"/>
  <c r="J78" i="4"/>
  <c r="J78" i="6" s="1"/>
  <c r="J78" i="7"/>
  <c r="J94" i="7"/>
  <c r="J110" i="7"/>
  <c r="H22" i="4"/>
  <c r="H22" i="6" s="1"/>
  <c r="B78" i="6"/>
  <c r="B62" i="6"/>
  <c r="D60" i="6"/>
  <c r="C37" i="6"/>
  <c r="B30" i="6"/>
  <c r="C21" i="6"/>
  <c r="B6" i="4"/>
  <c r="B6" i="6" s="1"/>
  <c r="B105" i="4"/>
  <c r="B105" i="6" s="1"/>
  <c r="B89" i="4"/>
  <c r="B89" i="6" s="1"/>
  <c r="B73" i="4"/>
  <c r="B73" i="6" s="1"/>
  <c r="B57" i="4"/>
  <c r="B57" i="6" s="1"/>
  <c r="B41" i="4"/>
  <c r="B41" i="6" s="1"/>
  <c r="B25" i="4"/>
  <c r="B25" i="6" s="1"/>
  <c r="B9" i="4"/>
  <c r="B9" i="6" s="1"/>
  <c r="C8" i="4"/>
  <c r="C8" i="7"/>
  <c r="G12" i="4"/>
  <c r="G12" i="6" s="1"/>
  <c r="G12" i="7"/>
  <c r="I14" i="4"/>
  <c r="I14" i="6" s="1"/>
  <c r="D17" i="4"/>
  <c r="D17" i="6" s="1"/>
  <c r="D17" i="7"/>
  <c r="F19" i="7"/>
  <c r="F19" i="4"/>
  <c r="F19" i="6" s="1"/>
  <c r="H21" i="4"/>
  <c r="H21" i="6" s="1"/>
  <c r="C24" i="7"/>
  <c r="C24" i="4"/>
  <c r="E26" i="4"/>
  <c r="E26" i="6" s="1"/>
  <c r="E26" i="7"/>
  <c r="G28" i="4"/>
  <c r="G28" i="7"/>
  <c r="I30" i="4"/>
  <c r="I30" i="6" s="1"/>
  <c r="D33" i="4"/>
  <c r="D33" i="6" s="1"/>
  <c r="D33" i="7"/>
  <c r="F35" i="7"/>
  <c r="H37" i="4"/>
  <c r="H37" i="6" s="1"/>
  <c r="C40" i="4"/>
  <c r="C40" i="6" s="1"/>
  <c r="C40" i="7"/>
  <c r="E42" i="4"/>
  <c r="E42" i="6" s="1"/>
  <c r="E42" i="7"/>
  <c r="G44" i="4"/>
  <c r="G44" i="6" s="1"/>
  <c r="G44" i="7"/>
  <c r="I46" i="4"/>
  <c r="I46" i="6" s="1"/>
  <c r="D49" i="4"/>
  <c r="D49" i="7"/>
  <c r="F51" i="7"/>
  <c r="F51" i="4"/>
  <c r="F51" i="6" s="1"/>
  <c r="H53" i="4"/>
  <c r="H53" i="6" s="1"/>
  <c r="C56" i="7"/>
  <c r="C56" i="4"/>
  <c r="C56" i="6" s="1"/>
  <c r="E58" i="4"/>
  <c r="E58" i="6" s="1"/>
  <c r="E58" i="7"/>
  <c r="G60" i="4"/>
  <c r="G60" i="6" s="1"/>
  <c r="G60" i="7"/>
  <c r="I62" i="4"/>
  <c r="I62" i="6" s="1"/>
  <c r="D65" i="4"/>
  <c r="D65" i="6" s="1"/>
  <c r="D65" i="7"/>
  <c r="F67" i="7"/>
  <c r="H69" i="4"/>
  <c r="H69" i="6" s="1"/>
  <c r="C72" i="4"/>
  <c r="C72" i="7"/>
  <c r="E74" i="4"/>
  <c r="E74" i="6" s="1"/>
  <c r="E74" i="7"/>
  <c r="G76" i="4"/>
  <c r="G76" i="6" s="1"/>
  <c r="G76" i="7"/>
  <c r="I78" i="4"/>
  <c r="I78" i="6" s="1"/>
  <c r="D81" i="4"/>
  <c r="D81" i="6" s="1"/>
  <c r="D81" i="7"/>
  <c r="F83" i="7"/>
  <c r="F83" i="4"/>
  <c r="F83" i="6" s="1"/>
  <c r="H85" i="4"/>
  <c r="H85" i="6" s="1"/>
  <c r="C88" i="7"/>
  <c r="C88" i="4"/>
  <c r="C88" i="6" s="1"/>
  <c r="E90" i="4"/>
  <c r="E90" i="6" s="1"/>
  <c r="E90" i="7"/>
  <c r="G92" i="4"/>
  <c r="G92" i="6" s="1"/>
  <c r="G92" i="7"/>
  <c r="I94" i="4"/>
  <c r="I94" i="6" s="1"/>
  <c r="D97" i="4"/>
  <c r="D97" i="6" s="1"/>
  <c r="D97" i="7"/>
  <c r="F99" i="7"/>
  <c r="H101" i="4"/>
  <c r="H101" i="6" s="1"/>
  <c r="H101" i="7"/>
  <c r="C104" i="7"/>
  <c r="C104" i="4"/>
  <c r="C104" i="6" s="1"/>
  <c r="E106" i="4"/>
  <c r="E106" i="6" s="1"/>
  <c r="E106" i="7"/>
  <c r="G108" i="4"/>
  <c r="G108" i="6" s="1"/>
  <c r="G108" i="7"/>
  <c r="I110" i="7"/>
  <c r="I110" i="4"/>
  <c r="I110" i="6" s="1"/>
  <c r="D113" i="4"/>
  <c r="D113" i="6" s="1"/>
  <c r="D113" i="7"/>
  <c r="F115" i="4"/>
  <c r="F115" i="6" s="1"/>
  <c r="F115" i="7"/>
  <c r="H117" i="4"/>
  <c r="H117" i="6" s="1"/>
  <c r="H117" i="7"/>
  <c r="C122" i="1"/>
  <c r="C120" i="7"/>
  <c r="C120" i="4"/>
  <c r="C120" i="6" s="1"/>
  <c r="J15" i="4"/>
  <c r="J15" i="6" s="1"/>
  <c r="J15" i="7"/>
  <c r="J31" i="4"/>
  <c r="J31" i="6" s="1"/>
  <c r="J31" i="7"/>
  <c r="J47" i="4"/>
  <c r="J47" i="6" s="1"/>
  <c r="J47" i="7"/>
  <c r="J63" i="4"/>
  <c r="J63" i="6" s="1"/>
  <c r="J63" i="7"/>
  <c r="J79" i="4"/>
  <c r="J79" i="6" s="1"/>
  <c r="H14" i="7"/>
  <c r="D75" i="4"/>
  <c r="D75" i="6" s="1"/>
  <c r="C76" i="6"/>
  <c r="J61" i="6"/>
  <c r="C60" i="6"/>
  <c r="J45" i="6"/>
  <c r="D35" i="6"/>
  <c r="D19" i="6"/>
  <c r="E10" i="6"/>
  <c r="B104" i="4"/>
  <c r="B104" i="6" s="1"/>
  <c r="B72" i="4"/>
  <c r="B72" i="6" s="1"/>
  <c r="B40" i="4"/>
  <c r="B8" i="4"/>
  <c r="D8" i="4"/>
  <c r="D8" i="6" s="1"/>
  <c r="D8" i="7"/>
  <c r="F10" i="4"/>
  <c r="F10" i="6" s="1"/>
  <c r="F10" i="7"/>
  <c r="H12" i="4"/>
  <c r="H12" i="6" s="1"/>
  <c r="H12" i="7"/>
  <c r="C15" i="4"/>
  <c r="C15" i="7"/>
  <c r="E17" i="4"/>
  <c r="E17" i="6" s="1"/>
  <c r="E17" i="7"/>
  <c r="G19" i="4"/>
  <c r="G19" i="6" s="1"/>
  <c r="G19" i="7"/>
  <c r="I21" i="4"/>
  <c r="I21" i="6" s="1"/>
  <c r="I21" i="7"/>
  <c r="D24" i="7"/>
  <c r="D24" i="4"/>
  <c r="D24" i="6" s="1"/>
  <c r="F26" i="4"/>
  <c r="F26" i="6" s="1"/>
  <c r="F26" i="7"/>
  <c r="H28" i="4"/>
  <c r="H28" i="6" s="1"/>
  <c r="H28" i="7"/>
  <c r="C31" i="4"/>
  <c r="C31" i="6" s="1"/>
  <c r="C31" i="7"/>
  <c r="E33" i="4"/>
  <c r="E33" i="6" s="1"/>
  <c r="E33" i="7"/>
  <c r="G35" i="4"/>
  <c r="G35" i="6" s="1"/>
  <c r="G35" i="7"/>
  <c r="I37" i="4"/>
  <c r="I37" i="6" s="1"/>
  <c r="I37" i="7"/>
  <c r="D40" i="4"/>
  <c r="D40" i="6" s="1"/>
  <c r="D40" i="7"/>
  <c r="F42" i="4"/>
  <c r="F42" i="6" s="1"/>
  <c r="F42" i="7"/>
  <c r="H44" i="4"/>
  <c r="H44" i="6" s="1"/>
  <c r="H44" i="7"/>
  <c r="C47" i="4"/>
  <c r="C47" i="7"/>
  <c r="E49" i="4"/>
  <c r="E49" i="6" s="1"/>
  <c r="E49" i="7"/>
  <c r="G51" i="4"/>
  <c r="G51" i="6" s="1"/>
  <c r="G51" i="7"/>
  <c r="I53" i="4"/>
  <c r="I53" i="6" s="1"/>
  <c r="I53" i="7"/>
  <c r="D56" i="7"/>
  <c r="D56" i="4"/>
  <c r="D56" i="6" s="1"/>
  <c r="F58" i="4"/>
  <c r="F58" i="6" s="1"/>
  <c r="F58" i="7"/>
  <c r="H60" i="4"/>
  <c r="H60" i="6" s="1"/>
  <c r="H60" i="7"/>
  <c r="C63" i="4"/>
  <c r="C63" i="6" s="1"/>
  <c r="C63" i="7"/>
  <c r="E65" i="4"/>
  <c r="E65" i="6" s="1"/>
  <c r="E65" i="7"/>
  <c r="G67" i="4"/>
  <c r="G67" i="6" s="1"/>
  <c r="G67" i="7"/>
  <c r="I69" i="4"/>
  <c r="I69" i="6" s="1"/>
  <c r="I69" i="7"/>
  <c r="D72" i="4"/>
  <c r="D72" i="7"/>
  <c r="F74" i="4"/>
  <c r="F74" i="6" s="1"/>
  <c r="F74" i="7"/>
  <c r="H76" i="4"/>
  <c r="H76" i="6" s="1"/>
  <c r="H76" i="7"/>
  <c r="C79" i="4"/>
  <c r="C79" i="6" s="1"/>
  <c r="C79" i="7"/>
  <c r="E81" i="4"/>
  <c r="E81" i="6" s="1"/>
  <c r="E81" i="7"/>
  <c r="G83" i="4"/>
  <c r="G83" i="6" s="1"/>
  <c r="G83" i="7"/>
  <c r="I85" i="4"/>
  <c r="I85" i="6" s="1"/>
  <c r="I85" i="7"/>
  <c r="D88" i="7"/>
  <c r="D88" i="4"/>
  <c r="D88" i="6" s="1"/>
  <c r="F90" i="4"/>
  <c r="F90" i="6" s="1"/>
  <c r="F90" i="7"/>
  <c r="H92" i="4"/>
  <c r="H92" i="6" s="1"/>
  <c r="H92" i="7"/>
  <c r="C95" i="4"/>
  <c r="C95" i="6" s="1"/>
  <c r="C95" i="7"/>
  <c r="E97" i="4"/>
  <c r="E97" i="6" s="1"/>
  <c r="E97" i="7"/>
  <c r="G99" i="4"/>
  <c r="G99" i="6" s="1"/>
  <c r="G99" i="7"/>
  <c r="I101" i="4"/>
  <c r="I101" i="6" s="1"/>
  <c r="I101" i="7"/>
  <c r="D104" i="7"/>
  <c r="D104" i="4"/>
  <c r="D104" i="6" s="1"/>
  <c r="F106" i="4"/>
  <c r="F106" i="6" s="1"/>
  <c r="F106" i="7"/>
  <c r="H108" i="7"/>
  <c r="H108" i="4"/>
  <c r="H108" i="6" s="1"/>
  <c r="C111" i="7"/>
  <c r="C111" i="4"/>
  <c r="C111" i="6" s="1"/>
  <c r="E113" i="4"/>
  <c r="E113" i="6" s="1"/>
  <c r="E113" i="7"/>
  <c r="G115" i="4"/>
  <c r="G115" i="6" s="1"/>
  <c r="I117" i="4"/>
  <c r="I117" i="6" s="1"/>
  <c r="I117" i="7"/>
  <c r="D122" i="1"/>
  <c r="D120" i="7"/>
  <c r="D120" i="4"/>
  <c r="D120" i="6" s="1"/>
  <c r="J16" i="4"/>
  <c r="J16" i="6" s="1"/>
  <c r="J16" i="7"/>
  <c r="J32" i="4"/>
  <c r="J32" i="7"/>
  <c r="J48" i="4"/>
  <c r="J48" i="6" s="1"/>
  <c r="J48" i="7"/>
  <c r="J64" i="4"/>
  <c r="J64" i="7"/>
  <c r="J80" i="4"/>
  <c r="J80" i="6" s="1"/>
  <c r="J80" i="7"/>
  <c r="J96" i="4"/>
  <c r="J96" i="6" s="1"/>
  <c r="I14" i="7"/>
  <c r="H85" i="7"/>
  <c r="D80" i="4"/>
  <c r="D80" i="6" s="1"/>
  <c r="D26" i="6"/>
  <c r="I13" i="6"/>
  <c r="D10" i="6"/>
  <c r="B119" i="4"/>
  <c r="B119" i="6" s="1"/>
  <c r="B103" i="4"/>
  <c r="B103" i="6" s="1"/>
  <c r="B87" i="4"/>
  <c r="B87" i="6" s="1"/>
  <c r="B71" i="4"/>
  <c r="B71" i="6" s="1"/>
  <c r="E8" i="4"/>
  <c r="E8" i="6" s="1"/>
  <c r="E8" i="7"/>
  <c r="G10" i="4"/>
  <c r="G10" i="6" s="1"/>
  <c r="G10" i="7"/>
  <c r="D15" i="4"/>
  <c r="D15" i="7"/>
  <c r="F17" i="4"/>
  <c r="F17" i="6" s="1"/>
  <c r="F17" i="7"/>
  <c r="H19" i="4"/>
  <c r="H19" i="6" s="1"/>
  <c r="H19" i="7"/>
  <c r="C22" i="4"/>
  <c r="C22" i="6" s="1"/>
  <c r="C22" i="7"/>
  <c r="E24" i="4"/>
  <c r="E24" i="6" s="1"/>
  <c r="E24" i="7"/>
  <c r="G26" i="4"/>
  <c r="G26" i="7"/>
  <c r="I28" i="4"/>
  <c r="I28" i="6" s="1"/>
  <c r="D31" i="4"/>
  <c r="D31" i="6" s="1"/>
  <c r="D31" i="7"/>
  <c r="F33" i="4"/>
  <c r="F33" i="6" s="1"/>
  <c r="F33" i="7"/>
  <c r="H35" i="4"/>
  <c r="H35" i="6" s="1"/>
  <c r="H35" i="7"/>
  <c r="C38" i="4"/>
  <c r="C38" i="7"/>
  <c r="E40" i="4"/>
  <c r="E40" i="6" s="1"/>
  <c r="E40" i="7"/>
  <c r="G42" i="4"/>
  <c r="G42" i="6" s="1"/>
  <c r="G42" i="7"/>
  <c r="I44" i="4"/>
  <c r="I44" i="6" s="1"/>
  <c r="D47" i="4"/>
  <c r="D47" i="6" s="1"/>
  <c r="D47" i="7"/>
  <c r="F49" i="4"/>
  <c r="F49" i="6" s="1"/>
  <c r="F49" i="7"/>
  <c r="H51" i="4"/>
  <c r="H51" i="6" s="1"/>
  <c r="H51" i="7"/>
  <c r="C54" i="4"/>
  <c r="C54" i="7"/>
  <c r="E56" i="4"/>
  <c r="E56" i="6" s="1"/>
  <c r="E56" i="7"/>
  <c r="G58" i="4"/>
  <c r="G58" i="6" s="1"/>
  <c r="G58" i="7"/>
  <c r="I60" i="4"/>
  <c r="I60" i="6" s="1"/>
  <c r="D63" i="4"/>
  <c r="D63" i="6" s="1"/>
  <c r="D63" i="7"/>
  <c r="F65" i="4"/>
  <c r="F65" i="6" s="1"/>
  <c r="F65" i="7"/>
  <c r="H67" i="4"/>
  <c r="H67" i="6" s="1"/>
  <c r="H67" i="7"/>
  <c r="B67" i="7" s="1"/>
  <c r="C70" i="4"/>
  <c r="C70" i="6" s="1"/>
  <c r="C70" i="7"/>
  <c r="E72" i="4"/>
  <c r="E72" i="6" s="1"/>
  <c r="E72" i="7"/>
  <c r="G74" i="4"/>
  <c r="G74" i="6" s="1"/>
  <c r="G74" i="7"/>
  <c r="I76" i="4"/>
  <c r="I76" i="6" s="1"/>
  <c r="D79" i="4"/>
  <c r="D79" i="6" s="1"/>
  <c r="D79" i="7"/>
  <c r="F81" i="4"/>
  <c r="F81" i="6" s="1"/>
  <c r="F81" i="7"/>
  <c r="H83" i="4"/>
  <c r="H83" i="6" s="1"/>
  <c r="H83" i="7"/>
  <c r="C86" i="4"/>
  <c r="C86" i="6" s="1"/>
  <c r="C86" i="7"/>
  <c r="E88" i="4"/>
  <c r="E88" i="6" s="1"/>
  <c r="E88" i="7"/>
  <c r="G90" i="4"/>
  <c r="G90" i="6" s="1"/>
  <c r="G90" i="7"/>
  <c r="I92" i="4"/>
  <c r="I92" i="6" s="1"/>
  <c r="D95" i="4"/>
  <c r="D95" i="6" s="1"/>
  <c r="D95" i="7"/>
  <c r="F97" i="4"/>
  <c r="F97" i="6" s="1"/>
  <c r="F97" i="7"/>
  <c r="H99" i="4"/>
  <c r="H99" i="6" s="1"/>
  <c r="H99" i="7"/>
  <c r="C102" i="4"/>
  <c r="C102" i="6" s="1"/>
  <c r="C102" i="7"/>
  <c r="E104" i="7"/>
  <c r="E104" i="4"/>
  <c r="E104" i="6" s="1"/>
  <c r="G106" i="4"/>
  <c r="G106" i="7"/>
  <c r="I108" i="7"/>
  <c r="I108" i="4"/>
  <c r="I108" i="6" s="1"/>
  <c r="D111" i="7"/>
  <c r="D111" i="4"/>
  <c r="D111" i="6" s="1"/>
  <c r="F113" i="4"/>
  <c r="F113" i="6" s="1"/>
  <c r="F113" i="7"/>
  <c r="H115" i="4"/>
  <c r="H115" i="6" s="1"/>
  <c r="H115" i="7"/>
  <c r="C118" i="4"/>
  <c r="C118" i="6" s="1"/>
  <c r="C118" i="7"/>
  <c r="E122" i="1"/>
  <c r="E120" i="7"/>
  <c r="E120" i="4"/>
  <c r="E120" i="6" s="1"/>
  <c r="J17" i="7"/>
  <c r="J17" i="4"/>
  <c r="J17" i="6" s="1"/>
  <c r="J33" i="7"/>
  <c r="J33" i="4"/>
  <c r="J33" i="6" s="1"/>
  <c r="J49" i="7"/>
  <c r="J49" i="4"/>
  <c r="J49" i="6" s="1"/>
  <c r="J65" i="7"/>
  <c r="J65" i="4"/>
  <c r="J65" i="6" s="1"/>
  <c r="J81" i="7"/>
  <c r="J81" i="4"/>
  <c r="J81" i="6" s="1"/>
  <c r="J97" i="7"/>
  <c r="J113" i="7"/>
  <c r="D43" i="7"/>
  <c r="F30" i="4"/>
  <c r="F30" i="6" s="1"/>
  <c r="J75" i="6"/>
  <c r="C74" i="6"/>
  <c r="I68" i="6"/>
  <c r="J59" i="6"/>
  <c r="D49" i="6"/>
  <c r="C42" i="6"/>
  <c r="I36" i="6"/>
  <c r="I20" i="6"/>
  <c r="J11" i="6"/>
  <c r="C10" i="6"/>
  <c r="B118" i="4"/>
  <c r="B118" i="6" s="1"/>
  <c r="B102" i="4"/>
  <c r="B102" i="6" s="1"/>
  <c r="B86" i="4"/>
  <c r="B86" i="6" s="1"/>
  <c r="B70" i="4"/>
  <c r="B70" i="6" s="1"/>
  <c r="B54" i="4"/>
  <c r="B54" i="6" s="1"/>
  <c r="B38" i="4"/>
  <c r="B38" i="6" s="1"/>
  <c r="D6" i="4"/>
  <c r="D6" i="6" s="1"/>
  <c r="D6" i="7"/>
  <c r="F8" i="4"/>
  <c r="F8" i="6" s="1"/>
  <c r="F8" i="7"/>
  <c r="H10" i="4"/>
  <c r="H10" i="6" s="1"/>
  <c r="H10" i="7"/>
  <c r="C13" i="4"/>
  <c r="C13" i="6" s="1"/>
  <c r="C13" i="7"/>
  <c r="E15" i="4"/>
  <c r="E15" i="7"/>
  <c r="G17" i="7"/>
  <c r="G17" i="4"/>
  <c r="G17" i="6" s="1"/>
  <c r="I19" i="4"/>
  <c r="I19" i="6" s="1"/>
  <c r="I19" i="7"/>
  <c r="D22" i="4"/>
  <c r="D22" i="6" s="1"/>
  <c r="D22" i="7"/>
  <c r="F24" i="4"/>
  <c r="F24" i="6" s="1"/>
  <c r="F24" i="7"/>
  <c r="H26" i="4"/>
  <c r="H26" i="6" s="1"/>
  <c r="H26" i="7"/>
  <c r="C29" i="4"/>
  <c r="C29" i="6" s="1"/>
  <c r="C29" i="7"/>
  <c r="E31" i="4"/>
  <c r="E31" i="6" s="1"/>
  <c r="E31" i="7"/>
  <c r="G33" i="7"/>
  <c r="G33" i="4"/>
  <c r="G33" i="6" s="1"/>
  <c r="I35" i="4"/>
  <c r="I35" i="6" s="1"/>
  <c r="I35" i="7"/>
  <c r="D38" i="4"/>
  <c r="D38" i="6" s="1"/>
  <c r="D38" i="7"/>
  <c r="F40" i="4"/>
  <c r="F40" i="6" s="1"/>
  <c r="F40" i="7"/>
  <c r="H42" i="4"/>
  <c r="H42" i="6" s="1"/>
  <c r="H42" i="7"/>
  <c r="C45" i="4"/>
  <c r="C45" i="7"/>
  <c r="E47" i="4"/>
  <c r="E47" i="6" s="1"/>
  <c r="E47" i="7"/>
  <c r="G49" i="7"/>
  <c r="G49" i="4"/>
  <c r="G49" i="6" s="1"/>
  <c r="I51" i="4"/>
  <c r="I51" i="6" s="1"/>
  <c r="I51" i="7"/>
  <c r="D54" i="4"/>
  <c r="D54" i="6" s="1"/>
  <c r="D54" i="7"/>
  <c r="F56" i="4"/>
  <c r="F56" i="6" s="1"/>
  <c r="F56" i="7"/>
  <c r="H58" i="4"/>
  <c r="H58" i="6" s="1"/>
  <c r="H58" i="7"/>
  <c r="C61" i="4"/>
  <c r="C61" i="6" s="1"/>
  <c r="C61" i="7"/>
  <c r="E63" i="4"/>
  <c r="E63" i="6" s="1"/>
  <c r="E63" i="7"/>
  <c r="G65" i="7"/>
  <c r="G65" i="4"/>
  <c r="G65" i="6" s="1"/>
  <c r="I67" i="4"/>
  <c r="I67" i="6" s="1"/>
  <c r="I67" i="7"/>
  <c r="D70" i="4"/>
  <c r="D70" i="7"/>
  <c r="F72" i="4"/>
  <c r="F72" i="6" s="1"/>
  <c r="F72" i="7"/>
  <c r="H74" i="4"/>
  <c r="H74" i="6" s="1"/>
  <c r="H74" i="7"/>
  <c r="C77" i="4"/>
  <c r="C77" i="6" s="1"/>
  <c r="C77" i="7"/>
  <c r="E79" i="4"/>
  <c r="E79" i="6" s="1"/>
  <c r="E79" i="7"/>
  <c r="G81" i="7"/>
  <c r="G81" i="4"/>
  <c r="G81" i="6" s="1"/>
  <c r="I83" i="4"/>
  <c r="I83" i="6" s="1"/>
  <c r="I83" i="7"/>
  <c r="D86" i="4"/>
  <c r="D86" i="6" s="1"/>
  <c r="D86" i="7"/>
  <c r="F88" i="4"/>
  <c r="F88" i="6" s="1"/>
  <c r="F88" i="7"/>
  <c r="H90" i="4"/>
  <c r="H90" i="6" s="1"/>
  <c r="H90" i="7"/>
  <c r="C93" i="4"/>
  <c r="C93" i="6" s="1"/>
  <c r="C93" i="7"/>
  <c r="E95" i="4"/>
  <c r="E95" i="6" s="1"/>
  <c r="E95" i="7"/>
  <c r="G97" i="7"/>
  <c r="G97" i="4"/>
  <c r="G97" i="6" s="1"/>
  <c r="I99" i="4"/>
  <c r="I99" i="6" s="1"/>
  <c r="I99" i="7"/>
  <c r="D102" i="7"/>
  <c r="D102" i="4"/>
  <c r="D102" i="6" s="1"/>
  <c r="F104" i="7"/>
  <c r="F104" i="4"/>
  <c r="F104" i="6" s="1"/>
  <c r="H106" i="4"/>
  <c r="H106" i="6" s="1"/>
  <c r="H106" i="7"/>
  <c r="C109" i="4"/>
  <c r="C109" i="6" s="1"/>
  <c r="C109" i="7"/>
  <c r="E111" i="7"/>
  <c r="E111" i="4"/>
  <c r="E111" i="6" s="1"/>
  <c r="G113" i="7"/>
  <c r="G113" i="4"/>
  <c r="G113" i="6" s="1"/>
  <c r="I115" i="4"/>
  <c r="I115" i="6" s="1"/>
  <c r="I115" i="7"/>
  <c r="D118" i="7"/>
  <c r="D118" i="4"/>
  <c r="D118" i="6" s="1"/>
  <c r="F122" i="1"/>
  <c r="F120" i="7"/>
  <c r="F120" i="4"/>
  <c r="F120" i="6" s="1"/>
  <c r="J18" i="4"/>
  <c r="J18" i="6" s="1"/>
  <c r="J18" i="7"/>
  <c r="J34" i="4"/>
  <c r="J34" i="6" s="1"/>
  <c r="J34" i="7"/>
  <c r="J50" i="4"/>
  <c r="J50" i="6" s="1"/>
  <c r="J50" i="7"/>
  <c r="J66" i="4"/>
  <c r="J66" i="6" s="1"/>
  <c r="J66" i="7"/>
  <c r="J82" i="4"/>
  <c r="J82" i="6" s="1"/>
  <c r="J82" i="7"/>
  <c r="J98" i="4"/>
  <c r="J98" i="6" s="1"/>
  <c r="F16" i="7"/>
  <c r="I44" i="7"/>
  <c r="B44" i="7" s="1"/>
  <c r="F35" i="4"/>
  <c r="F35" i="6" s="1"/>
  <c r="D72" i="6"/>
  <c r="H52" i="6"/>
  <c r="I43" i="6"/>
  <c r="H36" i="6"/>
  <c r="I27" i="6"/>
  <c r="E15" i="6"/>
  <c r="B117" i="4"/>
  <c r="B117" i="6" s="1"/>
  <c r="B101" i="4"/>
  <c r="B101" i="6" s="1"/>
  <c r="B85" i="4"/>
  <c r="B85" i="6" s="1"/>
  <c r="B69" i="4"/>
  <c r="B69" i="6" s="1"/>
  <c r="B53" i="4"/>
  <c r="B53" i="6" s="1"/>
  <c r="B37" i="4"/>
  <c r="B37" i="6" s="1"/>
  <c r="B21" i="4"/>
  <c r="B21" i="6" s="1"/>
  <c r="E6" i="7"/>
  <c r="G8" i="4"/>
  <c r="G8" i="6" s="1"/>
  <c r="G8" i="7"/>
  <c r="I10" i="4"/>
  <c r="I10" i="6" s="1"/>
  <c r="I10" i="7"/>
  <c r="D13" i="4"/>
  <c r="D13" i="6" s="1"/>
  <c r="D13" i="7"/>
  <c r="F15" i="4"/>
  <c r="F15" i="6" s="1"/>
  <c r="F15" i="7"/>
  <c r="C20" i="4"/>
  <c r="C20" i="6" s="1"/>
  <c r="E22" i="4"/>
  <c r="E22" i="6" s="1"/>
  <c r="E22" i="7"/>
  <c r="G24" i="4"/>
  <c r="G24" i="6" s="1"/>
  <c r="G24" i="7"/>
  <c r="I26" i="4"/>
  <c r="I26" i="6" s="1"/>
  <c r="I26" i="7"/>
  <c r="D29" i="4"/>
  <c r="D29" i="7"/>
  <c r="F31" i="4"/>
  <c r="F31" i="6" s="1"/>
  <c r="F31" i="7"/>
  <c r="H33" i="7"/>
  <c r="H33" i="4"/>
  <c r="H33" i="6" s="1"/>
  <c r="C36" i="4"/>
  <c r="C36" i="6" s="1"/>
  <c r="E38" i="7"/>
  <c r="E38" i="4"/>
  <c r="E38" i="6" s="1"/>
  <c r="G40" i="4"/>
  <c r="G40" i="6" s="1"/>
  <c r="G40" i="7"/>
  <c r="I42" i="4"/>
  <c r="I42" i="6" s="1"/>
  <c r="I42" i="7"/>
  <c r="D45" i="4"/>
  <c r="D45" i="6" s="1"/>
  <c r="D45" i="7"/>
  <c r="F47" i="4"/>
  <c r="F47" i="6" s="1"/>
  <c r="F47" i="7"/>
  <c r="C52" i="4"/>
  <c r="C52" i="6" s="1"/>
  <c r="E54" i="4"/>
  <c r="E54" i="6" s="1"/>
  <c r="E54" i="7"/>
  <c r="G56" i="4"/>
  <c r="G56" i="6" s="1"/>
  <c r="G56" i="7"/>
  <c r="I58" i="4"/>
  <c r="I58" i="6" s="1"/>
  <c r="I58" i="7"/>
  <c r="D61" i="4"/>
  <c r="D61" i="6" s="1"/>
  <c r="D61" i="7"/>
  <c r="F63" i="4"/>
  <c r="F63" i="6" s="1"/>
  <c r="F63" i="7"/>
  <c r="H65" i="7"/>
  <c r="H65" i="4"/>
  <c r="H65" i="6" s="1"/>
  <c r="C68" i="4"/>
  <c r="C68" i="6" s="1"/>
  <c r="E70" i="7"/>
  <c r="E70" i="4"/>
  <c r="E70" i="6" s="1"/>
  <c r="G72" i="4"/>
  <c r="G72" i="6" s="1"/>
  <c r="G72" i="7"/>
  <c r="I74" i="4"/>
  <c r="I74" i="6" s="1"/>
  <c r="I74" i="7"/>
  <c r="D77" i="4"/>
  <c r="D77" i="6" s="1"/>
  <c r="D77" i="7"/>
  <c r="F79" i="4"/>
  <c r="F79" i="6" s="1"/>
  <c r="F79" i="7"/>
  <c r="H81" i="7"/>
  <c r="C84" i="4"/>
  <c r="C84" i="6" s="1"/>
  <c r="E86" i="4"/>
  <c r="E86" i="6" s="1"/>
  <c r="E86" i="7"/>
  <c r="G88" i="4"/>
  <c r="G88" i="6" s="1"/>
  <c r="G88" i="7"/>
  <c r="I90" i="4"/>
  <c r="I90" i="6" s="1"/>
  <c r="I90" i="7"/>
  <c r="D93" i="4"/>
  <c r="D93" i="6" s="1"/>
  <c r="D93" i="7"/>
  <c r="F95" i="4"/>
  <c r="F95" i="6" s="1"/>
  <c r="F95" i="7"/>
  <c r="H97" i="7"/>
  <c r="H97" i="4"/>
  <c r="H97" i="6" s="1"/>
  <c r="C100" i="4"/>
  <c r="C100" i="6" s="1"/>
  <c r="E102" i="7"/>
  <c r="E102" i="4"/>
  <c r="E102" i="6" s="1"/>
  <c r="G104" i="4"/>
  <c r="G104" i="7"/>
  <c r="I106" i="4"/>
  <c r="I106" i="6" s="1"/>
  <c r="I106" i="7"/>
  <c r="D109" i="7"/>
  <c r="D109" i="4"/>
  <c r="D109" i="6" s="1"/>
  <c r="F111" i="7"/>
  <c r="F111" i="4"/>
  <c r="F111" i="6" s="1"/>
  <c r="H113" i="7"/>
  <c r="C116" i="4"/>
  <c r="C116" i="6" s="1"/>
  <c r="C116" i="7"/>
  <c r="E118" i="7"/>
  <c r="E118" i="4"/>
  <c r="E118" i="6" s="1"/>
  <c r="G122" i="1"/>
  <c r="G120" i="4"/>
  <c r="G120" i="6" s="1"/>
  <c r="G120" i="7"/>
  <c r="J19" i="4"/>
  <c r="J19" i="6" s="1"/>
  <c r="J35" i="4"/>
  <c r="J35" i="6" s="1"/>
  <c r="J51" i="4"/>
  <c r="J51" i="6" s="1"/>
  <c r="J67" i="4"/>
  <c r="J67" i="6" s="1"/>
  <c r="J83" i="4"/>
  <c r="J83" i="6" s="1"/>
  <c r="G7" i="7"/>
  <c r="I30" i="7"/>
  <c r="J104" i="7"/>
  <c r="H75" i="6"/>
  <c r="J73" i="6"/>
  <c r="C72" i="6"/>
  <c r="I50" i="6"/>
  <c r="J41" i="6"/>
  <c r="I34" i="6"/>
  <c r="C24" i="6"/>
  <c r="I18" i="6"/>
  <c r="D15" i="6"/>
  <c r="H11" i="6"/>
  <c r="J9" i="6"/>
  <c r="C8" i="6"/>
  <c r="B116" i="4"/>
  <c r="B116" i="6" s="1"/>
  <c r="B100" i="4"/>
  <c r="B100" i="6" s="1"/>
  <c r="B84" i="4"/>
  <c r="B84" i="6" s="1"/>
  <c r="B68" i="4"/>
  <c r="B68" i="6" s="1"/>
  <c r="B52" i="4"/>
  <c r="B52" i="6" s="1"/>
  <c r="B36" i="4"/>
  <c r="B36" i="6" s="1"/>
  <c r="B20" i="4"/>
  <c r="B20" i="6" s="1"/>
  <c r="F6" i="7"/>
  <c r="F6" i="4"/>
  <c r="F6" i="6" s="1"/>
  <c r="H8" i="4"/>
  <c r="H8" i="6" s="1"/>
  <c r="H8" i="7"/>
  <c r="C11" i="4"/>
  <c r="C11" i="6" s="1"/>
  <c r="E13" i="4"/>
  <c r="E13" i="6" s="1"/>
  <c r="E13" i="7"/>
  <c r="G15" i="4"/>
  <c r="G15" i="6" s="1"/>
  <c r="G15" i="7"/>
  <c r="I17" i="7"/>
  <c r="I17" i="4"/>
  <c r="I17" i="6" s="1"/>
  <c r="D20" i="4"/>
  <c r="D20" i="7"/>
  <c r="F22" i="4"/>
  <c r="F22" i="6" s="1"/>
  <c r="F22" i="7"/>
  <c r="H24" i="4"/>
  <c r="H24" i="6" s="1"/>
  <c r="H24" i="7"/>
  <c r="C27" i="4"/>
  <c r="C27" i="6" s="1"/>
  <c r="C27" i="7"/>
  <c r="E29" i="4"/>
  <c r="E29" i="6" s="1"/>
  <c r="E29" i="7"/>
  <c r="G31" i="4"/>
  <c r="G31" i="6" s="1"/>
  <c r="G31" i="7"/>
  <c r="I33" i="7"/>
  <c r="I33" i="4"/>
  <c r="I33" i="6" s="1"/>
  <c r="D36" i="4"/>
  <c r="D36" i="6" s="1"/>
  <c r="D36" i="7"/>
  <c r="F38" i="7"/>
  <c r="F38" i="4"/>
  <c r="F38" i="6" s="1"/>
  <c r="H40" i="4"/>
  <c r="H40" i="6" s="1"/>
  <c r="H40" i="7"/>
  <c r="C43" i="4"/>
  <c r="C43" i="6" s="1"/>
  <c r="C43" i="7"/>
  <c r="E45" i="4"/>
  <c r="E45" i="6" s="1"/>
  <c r="E45" i="7"/>
  <c r="G47" i="4"/>
  <c r="G47" i="6" s="1"/>
  <c r="G47" i="7"/>
  <c r="I49" i="7"/>
  <c r="I49" i="4"/>
  <c r="I49" i="6" s="1"/>
  <c r="D52" i="4"/>
  <c r="D52" i="6" s="1"/>
  <c r="D52" i="7"/>
  <c r="F54" i="4"/>
  <c r="F54" i="6" s="1"/>
  <c r="F54" i="7"/>
  <c r="H56" i="4"/>
  <c r="H56" i="6" s="1"/>
  <c r="H56" i="7"/>
  <c r="C59" i="4"/>
  <c r="C59" i="6" s="1"/>
  <c r="C59" i="7"/>
  <c r="E61" i="4"/>
  <c r="E61" i="6" s="1"/>
  <c r="E61" i="7"/>
  <c r="G63" i="4"/>
  <c r="G63" i="6" s="1"/>
  <c r="G63" i="7"/>
  <c r="I65" i="7"/>
  <c r="I65" i="4"/>
  <c r="I65" i="6" s="1"/>
  <c r="D68" i="4"/>
  <c r="D68" i="6" s="1"/>
  <c r="D68" i="7"/>
  <c r="F70" i="7"/>
  <c r="F70" i="4"/>
  <c r="F70" i="6" s="1"/>
  <c r="H72" i="4"/>
  <c r="H72" i="6" s="1"/>
  <c r="H72" i="7"/>
  <c r="C75" i="4"/>
  <c r="C75" i="6" s="1"/>
  <c r="C75" i="7"/>
  <c r="E77" i="4"/>
  <c r="E77" i="6" s="1"/>
  <c r="E77" i="7"/>
  <c r="G79" i="4"/>
  <c r="G79" i="6" s="1"/>
  <c r="G79" i="7"/>
  <c r="I81" i="7"/>
  <c r="I81" i="4"/>
  <c r="I81" i="6" s="1"/>
  <c r="D84" i="4"/>
  <c r="D84" i="6" s="1"/>
  <c r="D84" i="7"/>
  <c r="F86" i="4"/>
  <c r="F86" i="6" s="1"/>
  <c r="F86" i="7"/>
  <c r="H88" i="4"/>
  <c r="H88" i="6" s="1"/>
  <c r="H88" i="7"/>
  <c r="C91" i="4"/>
  <c r="C91" i="6" s="1"/>
  <c r="C91" i="7"/>
  <c r="E93" i="4"/>
  <c r="E93" i="6" s="1"/>
  <c r="E93" i="7"/>
  <c r="G95" i="4"/>
  <c r="G95" i="6" s="1"/>
  <c r="G95" i="7"/>
  <c r="I97" i="7"/>
  <c r="I97" i="4"/>
  <c r="I97" i="6" s="1"/>
  <c r="D100" i="4"/>
  <c r="D100" i="6" s="1"/>
  <c r="D100" i="7"/>
  <c r="F102" i="7"/>
  <c r="F102" i="4"/>
  <c r="F102" i="6" s="1"/>
  <c r="H104" i="4"/>
  <c r="H104" i="6" s="1"/>
  <c r="C107" i="7"/>
  <c r="C107" i="4"/>
  <c r="C107" i="6" s="1"/>
  <c r="E109" i="7"/>
  <c r="E109" i="4"/>
  <c r="E109" i="6" s="1"/>
  <c r="G111" i="7"/>
  <c r="G111" i="4"/>
  <c r="G111" i="6" s="1"/>
  <c r="I113" i="7"/>
  <c r="I113" i="4"/>
  <c r="I113" i="6" s="1"/>
  <c r="D116" i="4"/>
  <c r="D116" i="6" s="1"/>
  <c r="F118" i="7"/>
  <c r="F118" i="4"/>
  <c r="F118" i="6" s="1"/>
  <c r="H122" i="1"/>
  <c r="H120" i="4"/>
  <c r="H120" i="6" s="1"/>
  <c r="H120" i="7"/>
  <c r="J20" i="4"/>
  <c r="J20" i="6" s="1"/>
  <c r="J20" i="7"/>
  <c r="J36" i="7"/>
  <c r="J52" i="4"/>
  <c r="J52" i="6" s="1"/>
  <c r="J52" i="7"/>
  <c r="J68" i="7"/>
  <c r="J84" i="4"/>
  <c r="J84" i="6" s="1"/>
  <c r="J84" i="7"/>
  <c r="J100" i="7"/>
  <c r="I60" i="7"/>
  <c r="D70" i="6"/>
  <c r="J64" i="6"/>
  <c r="I57" i="6"/>
  <c r="B56" i="6"/>
  <c r="C47" i="6"/>
  <c r="B40" i="6"/>
  <c r="J32" i="6"/>
  <c r="B24" i="6"/>
  <c r="H18" i="6"/>
  <c r="C15" i="6"/>
  <c r="B8" i="6"/>
  <c r="B115" i="4"/>
  <c r="B115" i="6" s="1"/>
  <c r="B99" i="4"/>
  <c r="B99" i="6" s="1"/>
  <c r="B83" i="4"/>
  <c r="B83" i="6" s="1"/>
  <c r="B67" i="4"/>
  <c r="B67" i="6" s="1"/>
  <c r="B51" i="4"/>
  <c r="B51" i="6" s="1"/>
  <c r="B35" i="4"/>
  <c r="B35" i="6" s="1"/>
  <c r="B19" i="4"/>
  <c r="B19" i="6" s="1"/>
  <c r="G6" i="7"/>
  <c r="G6" i="4"/>
  <c r="G6" i="6" s="1"/>
  <c r="I8" i="7"/>
  <c r="I8" i="4"/>
  <c r="I8" i="6" s="1"/>
  <c r="F13" i="4"/>
  <c r="F13" i="6" s="1"/>
  <c r="F13" i="7"/>
  <c r="H15" i="4"/>
  <c r="H15" i="6" s="1"/>
  <c r="H15" i="7"/>
  <c r="C18" i="4"/>
  <c r="C18" i="6" s="1"/>
  <c r="E20" i="4"/>
  <c r="E20" i="6" s="1"/>
  <c r="E20" i="7"/>
  <c r="G22" i="7"/>
  <c r="G22" i="4"/>
  <c r="G22" i="6" s="1"/>
  <c r="I24" i="4"/>
  <c r="I24" i="6" s="1"/>
  <c r="I24" i="7"/>
  <c r="D27" i="4"/>
  <c r="D27" i="6" s="1"/>
  <c r="F29" i="4"/>
  <c r="F29" i="6" s="1"/>
  <c r="F29" i="7"/>
  <c r="H31" i="4"/>
  <c r="H31" i="6" s="1"/>
  <c r="H31" i="7"/>
  <c r="C34" i="4"/>
  <c r="C34" i="6" s="1"/>
  <c r="E36" i="4"/>
  <c r="E36" i="6" s="1"/>
  <c r="E36" i="7"/>
  <c r="G38" i="7"/>
  <c r="G38" i="4"/>
  <c r="G38" i="6" s="1"/>
  <c r="I40" i="4"/>
  <c r="I40" i="6" s="1"/>
  <c r="I40" i="7"/>
  <c r="F45" i="4"/>
  <c r="F45" i="6" s="1"/>
  <c r="F45" i="7"/>
  <c r="H47" i="4"/>
  <c r="H47" i="6" s="1"/>
  <c r="H47" i="7"/>
  <c r="C50" i="4"/>
  <c r="C50" i="6" s="1"/>
  <c r="E52" i="4"/>
  <c r="E52" i="6" s="1"/>
  <c r="E52" i="7"/>
  <c r="G54" i="7"/>
  <c r="G54" i="4"/>
  <c r="G54" i="6" s="1"/>
  <c r="I56" i="4"/>
  <c r="I56" i="6" s="1"/>
  <c r="I56" i="7"/>
  <c r="D59" i="4"/>
  <c r="D59" i="6" s="1"/>
  <c r="F61" i="4"/>
  <c r="F61" i="6" s="1"/>
  <c r="F61" i="7"/>
  <c r="H63" i="4"/>
  <c r="H63" i="6" s="1"/>
  <c r="H63" i="7"/>
  <c r="C66" i="4"/>
  <c r="C66" i="6" s="1"/>
  <c r="E68" i="4"/>
  <c r="E68" i="6" s="1"/>
  <c r="E68" i="7"/>
  <c r="G70" i="7"/>
  <c r="G70" i="4"/>
  <c r="G70" i="6" s="1"/>
  <c r="I72" i="4"/>
  <c r="I72" i="6" s="1"/>
  <c r="I72" i="7"/>
  <c r="F77" i="4"/>
  <c r="F77" i="6" s="1"/>
  <c r="F77" i="7"/>
  <c r="H79" i="4"/>
  <c r="H79" i="6" s="1"/>
  <c r="H79" i="7"/>
  <c r="C82" i="4"/>
  <c r="C82" i="6" s="1"/>
  <c r="E84" i="4"/>
  <c r="E84" i="6" s="1"/>
  <c r="E84" i="7"/>
  <c r="G86" i="7"/>
  <c r="G86" i="4"/>
  <c r="G86" i="6" s="1"/>
  <c r="I88" i="4"/>
  <c r="I88" i="6" s="1"/>
  <c r="I88" i="7"/>
  <c r="D91" i="4"/>
  <c r="D91" i="6" s="1"/>
  <c r="F93" i="4"/>
  <c r="F93" i="6" s="1"/>
  <c r="F93" i="7"/>
  <c r="H95" i="4"/>
  <c r="H95" i="6" s="1"/>
  <c r="H95" i="7"/>
  <c r="C98" i="4"/>
  <c r="C98" i="6" s="1"/>
  <c r="E100" i="4"/>
  <c r="E100" i="6" s="1"/>
  <c r="E100" i="7"/>
  <c r="G102" i="7"/>
  <c r="G102" i="4"/>
  <c r="G102" i="6" s="1"/>
  <c r="I104" i="4"/>
  <c r="I104" i="6" s="1"/>
  <c r="I104" i="7"/>
  <c r="D107" i="7"/>
  <c r="F109" i="7"/>
  <c r="F109" i="4"/>
  <c r="F109" i="6" s="1"/>
  <c r="H111" i="4"/>
  <c r="H111" i="6" s="1"/>
  <c r="H111" i="7"/>
  <c r="C114" i="4"/>
  <c r="C114" i="6" s="1"/>
  <c r="C114" i="7"/>
  <c r="E116" i="4"/>
  <c r="E116" i="6" s="1"/>
  <c r="E116" i="7"/>
  <c r="G118" i="7"/>
  <c r="G118" i="4"/>
  <c r="I122" i="1"/>
  <c r="I120" i="4"/>
  <c r="I120" i="6" s="1"/>
  <c r="I120" i="7"/>
  <c r="J21" i="4"/>
  <c r="J21" i="6" s="1"/>
  <c r="J37" i="4"/>
  <c r="J37" i="6" s="1"/>
  <c r="J53" i="4"/>
  <c r="J53" i="6" s="1"/>
  <c r="J69" i="4"/>
  <c r="J69" i="6" s="1"/>
  <c r="J85" i="4"/>
  <c r="J85" i="6" s="1"/>
  <c r="I46" i="7"/>
  <c r="F94" i="4"/>
  <c r="F94" i="6" s="1"/>
  <c r="I64" i="6"/>
  <c r="B63" i="6"/>
  <c r="H57" i="6"/>
  <c r="C54" i="6"/>
  <c r="B47" i="6"/>
  <c r="H41" i="6"/>
  <c r="C38" i="6"/>
  <c r="B31" i="6"/>
  <c r="D29" i="6"/>
  <c r="G18" i="6"/>
  <c r="I16" i="6"/>
  <c r="B15" i="6"/>
  <c r="H9" i="6"/>
  <c r="B114" i="4"/>
  <c r="B114" i="6" s="1"/>
  <c r="B98" i="4"/>
  <c r="B98" i="6" s="1"/>
  <c r="B82" i="4"/>
  <c r="B82" i="6" s="1"/>
  <c r="B66" i="4"/>
  <c r="B66" i="6" s="1"/>
  <c r="B50" i="4"/>
  <c r="B50" i="6" s="1"/>
  <c r="B34" i="4"/>
  <c r="B34" i="6" s="1"/>
  <c r="B18" i="4"/>
  <c r="B18" i="6" s="1"/>
  <c r="H6" i="7"/>
  <c r="H6" i="4"/>
  <c r="H6" i="6" s="1"/>
  <c r="C9" i="4"/>
  <c r="C9" i="6" s="1"/>
  <c r="C9" i="7"/>
  <c r="E11" i="4"/>
  <c r="E11" i="6" s="1"/>
  <c r="E11" i="7"/>
  <c r="G13" i="4"/>
  <c r="G13" i="6" s="1"/>
  <c r="G13" i="7"/>
  <c r="I15" i="4"/>
  <c r="I15" i="6" s="1"/>
  <c r="I15" i="7"/>
  <c r="D18" i="4"/>
  <c r="D18" i="6" s="1"/>
  <c r="D18" i="7"/>
  <c r="F20" i="4"/>
  <c r="F20" i="6" s="1"/>
  <c r="F20" i="7"/>
  <c r="C25" i="4"/>
  <c r="C25" i="6" s="1"/>
  <c r="C25" i="7"/>
  <c r="E27" i="4"/>
  <c r="E27" i="6" s="1"/>
  <c r="E27" i="7"/>
  <c r="G29" i="4"/>
  <c r="G29" i="6" s="1"/>
  <c r="G29" i="7"/>
  <c r="I31" i="4"/>
  <c r="I31" i="6" s="1"/>
  <c r="I31" i="7"/>
  <c r="D34" i="4"/>
  <c r="D34" i="6" s="1"/>
  <c r="D34" i="7"/>
  <c r="F36" i="4"/>
  <c r="F36" i="6" s="1"/>
  <c r="F36" i="7"/>
  <c r="H38" i="7"/>
  <c r="H38" i="4"/>
  <c r="H38" i="6" s="1"/>
  <c r="C41" i="4"/>
  <c r="C41" i="6" s="1"/>
  <c r="C41" i="7"/>
  <c r="B41" i="7" s="1"/>
  <c r="E43" i="4"/>
  <c r="E43" i="6" s="1"/>
  <c r="E43" i="7"/>
  <c r="G45" i="4"/>
  <c r="G45" i="6" s="1"/>
  <c r="G45" i="7"/>
  <c r="I47" i="4"/>
  <c r="I47" i="6" s="1"/>
  <c r="I47" i="7"/>
  <c r="D50" i="4"/>
  <c r="D50" i="6" s="1"/>
  <c r="D50" i="7"/>
  <c r="B50" i="7" s="1"/>
  <c r="F52" i="4"/>
  <c r="F52" i="6" s="1"/>
  <c r="F52" i="7"/>
  <c r="H54" i="7"/>
  <c r="C57" i="4"/>
  <c r="C57" i="6" s="1"/>
  <c r="C57" i="7"/>
  <c r="E59" i="4"/>
  <c r="E59" i="6" s="1"/>
  <c r="E59" i="7"/>
  <c r="G61" i="4"/>
  <c r="G61" i="6" s="1"/>
  <c r="G61" i="7"/>
  <c r="I63" i="4"/>
  <c r="I63" i="6" s="1"/>
  <c r="I63" i="7"/>
  <c r="D66" i="4"/>
  <c r="D66" i="6" s="1"/>
  <c r="D66" i="7"/>
  <c r="F68" i="4"/>
  <c r="F68" i="6" s="1"/>
  <c r="F68" i="7"/>
  <c r="H70" i="7"/>
  <c r="H70" i="4"/>
  <c r="H70" i="6" s="1"/>
  <c r="C73" i="4"/>
  <c r="C73" i="6" s="1"/>
  <c r="C73" i="7"/>
  <c r="B73" i="7" s="1"/>
  <c r="E75" i="4"/>
  <c r="E75" i="6" s="1"/>
  <c r="E75" i="7"/>
  <c r="G77" i="4"/>
  <c r="G77" i="6" s="1"/>
  <c r="G77" i="7"/>
  <c r="I79" i="4"/>
  <c r="I79" i="6" s="1"/>
  <c r="I79" i="7"/>
  <c r="D82" i="4"/>
  <c r="D82" i="6" s="1"/>
  <c r="D82" i="7"/>
  <c r="F84" i="4"/>
  <c r="F84" i="6" s="1"/>
  <c r="F84" i="7"/>
  <c r="H86" i="7"/>
  <c r="C89" i="4"/>
  <c r="C89" i="6" s="1"/>
  <c r="C89" i="7"/>
  <c r="B89" i="7" s="1"/>
  <c r="E91" i="4"/>
  <c r="E91" i="6" s="1"/>
  <c r="E91" i="7"/>
  <c r="G93" i="4"/>
  <c r="G93" i="6" s="1"/>
  <c r="G93" i="7"/>
  <c r="I95" i="4"/>
  <c r="I95" i="6" s="1"/>
  <c r="I95" i="7"/>
  <c r="D98" i="4"/>
  <c r="D98" i="6" s="1"/>
  <c r="D98" i="7"/>
  <c r="F100" i="4"/>
  <c r="F100" i="6" s="1"/>
  <c r="F100" i="7"/>
  <c r="H102" i="7"/>
  <c r="H102" i="4"/>
  <c r="H102" i="6" s="1"/>
  <c r="C105" i="4"/>
  <c r="C105" i="6" s="1"/>
  <c r="C105" i="7"/>
  <c r="E107" i="7"/>
  <c r="E107" i="4"/>
  <c r="E107" i="6" s="1"/>
  <c r="G109" i="7"/>
  <c r="G109" i="4"/>
  <c r="G109" i="6" s="1"/>
  <c r="I111" i="4"/>
  <c r="I111" i="6" s="1"/>
  <c r="I111" i="7"/>
  <c r="D114" i="4"/>
  <c r="D114" i="6" s="1"/>
  <c r="D114" i="7"/>
  <c r="F116" i="4"/>
  <c r="F116" i="6" s="1"/>
  <c r="F116" i="7"/>
  <c r="H118" i="7"/>
  <c r="C6" i="4"/>
  <c r="C6" i="6" s="1"/>
  <c r="C6" i="7"/>
  <c r="J22" i="4"/>
  <c r="J22" i="6" s="1"/>
  <c r="J22" i="7"/>
  <c r="J38" i="4"/>
  <c r="J38" i="6" s="1"/>
  <c r="J38" i="7"/>
  <c r="J54" i="4"/>
  <c r="J54" i="6" s="1"/>
  <c r="J54" i="7"/>
  <c r="J70" i="4"/>
  <c r="J70" i="6" s="1"/>
  <c r="J70" i="7"/>
  <c r="J86" i="4"/>
  <c r="J86" i="6" s="1"/>
  <c r="J86" i="7"/>
  <c r="J102" i="4"/>
  <c r="J102" i="6" s="1"/>
  <c r="J102" i="7"/>
  <c r="J118" i="4"/>
  <c r="J118" i="6" s="1"/>
  <c r="E9" i="7"/>
  <c r="J19" i="7"/>
  <c r="C34" i="7"/>
  <c r="I76" i="7"/>
  <c r="G115" i="7"/>
  <c r="D48" i="4"/>
  <c r="D48" i="6" s="1"/>
  <c r="F99" i="4"/>
  <c r="F99" i="6" s="1"/>
  <c r="H64" i="6"/>
  <c r="F50" i="6"/>
  <c r="C45" i="6"/>
  <c r="I39" i="6"/>
  <c r="J30" i="6"/>
  <c r="G25" i="6"/>
  <c r="B22" i="6"/>
  <c r="D20" i="6"/>
  <c r="F18" i="6"/>
  <c r="G9" i="6"/>
  <c r="B113" i="4"/>
  <c r="B113" i="6" s="1"/>
  <c r="B97" i="4"/>
  <c r="B97" i="6" s="1"/>
  <c r="B81" i="4"/>
  <c r="B81" i="6" s="1"/>
  <c r="B65" i="4"/>
  <c r="B65" i="6" s="1"/>
  <c r="B49" i="4"/>
  <c r="B49" i="6" s="1"/>
  <c r="B33" i="4"/>
  <c r="B33" i="6" s="1"/>
  <c r="B17" i="4"/>
  <c r="B17" i="6" s="1"/>
  <c r="I6" i="4"/>
  <c r="I6" i="6" s="1"/>
  <c r="I6" i="7"/>
  <c r="D9" i="4"/>
  <c r="D9" i="6" s="1"/>
  <c r="F11" i="4"/>
  <c r="F11" i="6" s="1"/>
  <c r="F11" i="7"/>
  <c r="H13" i="4"/>
  <c r="H13" i="6" s="1"/>
  <c r="H13" i="7"/>
  <c r="C16" i="7"/>
  <c r="C16" i="4"/>
  <c r="C16" i="6" s="1"/>
  <c r="E18" i="4"/>
  <c r="E18" i="6" s="1"/>
  <c r="G20" i="4"/>
  <c r="G20" i="6" s="1"/>
  <c r="G20" i="7"/>
  <c r="I22" i="4"/>
  <c r="I22" i="6" s="1"/>
  <c r="I22" i="7"/>
  <c r="D25" i="4"/>
  <c r="D25" i="6" s="1"/>
  <c r="F27" i="4"/>
  <c r="F27" i="6" s="1"/>
  <c r="F27" i="7"/>
  <c r="H29" i="4"/>
  <c r="H29" i="6" s="1"/>
  <c r="H29" i="7"/>
  <c r="C32" i="7"/>
  <c r="C32" i="4"/>
  <c r="C32" i="6" s="1"/>
  <c r="E34" i="4"/>
  <c r="E34" i="6" s="1"/>
  <c r="G36" i="4"/>
  <c r="G36" i="6" s="1"/>
  <c r="G36" i="7"/>
  <c r="I38" i="4"/>
  <c r="I38" i="6" s="1"/>
  <c r="I38" i="7"/>
  <c r="D41" i="4"/>
  <c r="D41" i="6" s="1"/>
  <c r="F43" i="4"/>
  <c r="F43" i="6" s="1"/>
  <c r="F43" i="7"/>
  <c r="H45" i="4"/>
  <c r="H45" i="6" s="1"/>
  <c r="H45" i="7"/>
  <c r="C48" i="7"/>
  <c r="C48" i="4"/>
  <c r="C48" i="6" s="1"/>
  <c r="E50" i="4"/>
  <c r="E50" i="6" s="1"/>
  <c r="G52" i="4"/>
  <c r="G52" i="7"/>
  <c r="I54" i="4"/>
  <c r="I54" i="6" s="1"/>
  <c r="I54" i="7"/>
  <c r="D57" i="4"/>
  <c r="D57" i="6" s="1"/>
  <c r="F59" i="4"/>
  <c r="F59" i="6" s="1"/>
  <c r="F59" i="7"/>
  <c r="H61" i="4"/>
  <c r="H61" i="6" s="1"/>
  <c r="H61" i="7"/>
  <c r="C64" i="7"/>
  <c r="C64" i="4"/>
  <c r="C64" i="6" s="1"/>
  <c r="E66" i="4"/>
  <c r="E66" i="6" s="1"/>
  <c r="G68" i="4"/>
  <c r="G68" i="6" s="1"/>
  <c r="G68" i="7"/>
  <c r="I70" i="4"/>
  <c r="I70" i="6" s="1"/>
  <c r="I70" i="7"/>
  <c r="D73" i="4"/>
  <c r="D73" i="6" s="1"/>
  <c r="F75" i="4"/>
  <c r="F75" i="6" s="1"/>
  <c r="F75" i="7"/>
  <c r="H77" i="4"/>
  <c r="H77" i="6" s="1"/>
  <c r="H77" i="7"/>
  <c r="C80" i="7"/>
  <c r="C80" i="4"/>
  <c r="C80" i="6" s="1"/>
  <c r="E82" i="4"/>
  <c r="E82" i="6" s="1"/>
  <c r="G84" i="4"/>
  <c r="G84" i="6" s="1"/>
  <c r="G84" i="7"/>
  <c r="I86" i="4"/>
  <c r="I86" i="6" s="1"/>
  <c r="I86" i="7"/>
  <c r="D89" i="4"/>
  <c r="D89" i="6" s="1"/>
  <c r="F91" i="4"/>
  <c r="F91" i="6" s="1"/>
  <c r="F91" i="7"/>
  <c r="H93" i="4"/>
  <c r="H93" i="6" s="1"/>
  <c r="H93" i="7"/>
  <c r="C96" i="7"/>
  <c r="C96" i="4"/>
  <c r="C96" i="6" s="1"/>
  <c r="E98" i="4"/>
  <c r="E98" i="6" s="1"/>
  <c r="G100" i="4"/>
  <c r="G100" i="6" s="1"/>
  <c r="G100" i="7"/>
  <c r="I102" i="4"/>
  <c r="I102" i="6" s="1"/>
  <c r="I102" i="7"/>
  <c r="D105" i="4"/>
  <c r="D105" i="6" s="1"/>
  <c r="D105" i="7"/>
  <c r="F107" i="7"/>
  <c r="F107" i="4"/>
  <c r="F107" i="6" s="1"/>
  <c r="H109" i="7"/>
  <c r="H109" i="4"/>
  <c r="H109" i="6" s="1"/>
  <c r="C112" i="7"/>
  <c r="C112" i="4"/>
  <c r="C112" i="6" s="1"/>
  <c r="E114" i="4"/>
  <c r="E114" i="6" s="1"/>
  <c r="E114" i="7"/>
  <c r="G116" i="4"/>
  <c r="G116" i="6" s="1"/>
  <c r="G116" i="7"/>
  <c r="I118" i="4"/>
  <c r="I118" i="6" s="1"/>
  <c r="I118" i="7"/>
  <c r="J7" i="4"/>
  <c r="J7" i="6" s="1"/>
  <c r="J7" i="7"/>
  <c r="J23" i="4"/>
  <c r="J23" i="6" s="1"/>
  <c r="J23" i="7"/>
  <c r="J39" i="4"/>
  <c r="J39" i="6" s="1"/>
  <c r="J39" i="7"/>
  <c r="J55" i="4"/>
  <c r="J55" i="6" s="1"/>
  <c r="J55" i="7"/>
  <c r="J71" i="4"/>
  <c r="J71" i="6" s="1"/>
  <c r="J71" i="7"/>
  <c r="J87" i="4"/>
  <c r="J87" i="6" s="1"/>
  <c r="J87" i="7"/>
  <c r="C20" i="7"/>
  <c r="B20" i="7" s="1"/>
  <c r="E34" i="7"/>
  <c r="I62" i="7"/>
  <c r="D91" i="7"/>
  <c r="D116" i="7"/>
  <c r="H49" i="4"/>
  <c r="H49" i="6" s="1"/>
  <c r="J105" i="7"/>
  <c r="J6" i="4"/>
  <c r="J6" i="6" s="1"/>
  <c r="J109" i="4"/>
  <c r="J109" i="6" s="1"/>
  <c r="J109" i="7"/>
  <c r="J94" i="4"/>
  <c r="J94" i="6" s="1"/>
  <c r="J110" i="4"/>
  <c r="J110" i="6" s="1"/>
  <c r="J113" i="4"/>
  <c r="J113" i="6" s="1"/>
  <c r="J95" i="4"/>
  <c r="J95" i="6" s="1"/>
  <c r="J111" i="4"/>
  <c r="J111" i="6" s="1"/>
  <c r="J96" i="7"/>
  <c r="J111" i="7"/>
  <c r="J112" i="7"/>
  <c r="J112" i="4"/>
  <c r="J112" i="6" s="1"/>
  <c r="J89" i="7"/>
  <c r="J98" i="7"/>
  <c r="J114" i="4"/>
  <c r="J114" i="6" s="1"/>
  <c r="J114" i="7"/>
  <c r="J118" i="7"/>
  <c r="J99" i="4"/>
  <c r="J99" i="6" s="1"/>
  <c r="J115" i="4"/>
  <c r="J115" i="6" s="1"/>
  <c r="J115" i="7"/>
  <c r="J116" i="7"/>
  <c r="J93" i="7"/>
  <c r="J116" i="4"/>
  <c r="J116" i="6" s="1"/>
  <c r="J101" i="4"/>
  <c r="J101" i="6" s="1"/>
  <c r="J101" i="7"/>
  <c r="J117" i="4"/>
  <c r="J117" i="6" s="1"/>
  <c r="J117" i="7"/>
  <c r="J6" i="7"/>
  <c r="J79" i="7"/>
  <c r="J95" i="7"/>
  <c r="J97" i="4"/>
  <c r="J97" i="6" s="1"/>
  <c r="J103" i="7"/>
  <c r="J103" i="4"/>
  <c r="J103" i="6" s="1"/>
  <c r="J119" i="7"/>
  <c r="J119" i="4"/>
  <c r="J119" i="6" s="1"/>
  <c r="J88" i="7"/>
  <c r="J104" i="4"/>
  <c r="J104" i="6" s="1"/>
  <c r="J120" i="4"/>
  <c r="J120" i="6" s="1"/>
  <c r="J122" i="1"/>
  <c r="E122" i="3"/>
  <c r="C122" i="3"/>
  <c r="H122" i="3"/>
  <c r="B122" i="1"/>
  <c r="B122" i="4" s="1"/>
  <c r="B39" i="7"/>
  <c r="F122" i="3"/>
  <c r="B84" i="7" l="1"/>
  <c r="B66" i="7"/>
  <c r="B29" i="7"/>
  <c r="B38" i="7"/>
  <c r="B61" i="7"/>
  <c r="B14" i="7"/>
  <c r="B71" i="7"/>
  <c r="B68" i="7"/>
  <c r="B12" i="7"/>
  <c r="B9" i="7"/>
  <c r="B6" i="7"/>
  <c r="B82" i="7"/>
  <c r="B25" i="7"/>
  <c r="B77" i="7"/>
  <c r="B45" i="7"/>
  <c r="B18" i="7"/>
  <c r="B100" i="7"/>
  <c r="B40" i="7"/>
  <c r="B81" i="7"/>
  <c r="B120" i="7"/>
  <c r="B57" i="7"/>
  <c r="B33" i="7"/>
  <c r="B112" i="7"/>
  <c r="B96" i="7"/>
  <c r="B78" i="7"/>
  <c r="B23" i="7"/>
  <c r="B92" i="7"/>
  <c r="B75" i="7"/>
  <c r="B116" i="7"/>
  <c r="B21" i="7"/>
  <c r="B31" i="7"/>
  <c r="B72" i="7"/>
  <c r="B97" i="7"/>
  <c r="B115" i="7"/>
  <c r="B37" i="7"/>
  <c r="B76" i="7"/>
  <c r="B83" i="7"/>
  <c r="B51" i="7"/>
  <c r="B34" i="7"/>
  <c r="B28" i="7"/>
  <c r="B53" i="7"/>
  <c r="B91" i="7"/>
  <c r="B108" i="7"/>
  <c r="B69" i="7"/>
  <c r="B90" i="7"/>
  <c r="B17" i="7"/>
  <c r="B114" i="7"/>
  <c r="B98" i="7"/>
  <c r="B86" i="7"/>
  <c r="B103" i="7"/>
  <c r="K105" i="7"/>
  <c r="K105" i="4"/>
  <c r="K105" i="6" s="1"/>
  <c r="K35" i="4"/>
  <c r="K35" i="6" s="1"/>
  <c r="K35" i="7"/>
  <c r="B93" i="7"/>
  <c r="K17" i="4"/>
  <c r="K17" i="6" s="1"/>
  <c r="K17" i="7"/>
  <c r="K114" i="4"/>
  <c r="K114" i="6" s="1"/>
  <c r="K114" i="7"/>
  <c r="B70" i="7"/>
  <c r="K89" i="4"/>
  <c r="K89" i="6" s="1"/>
  <c r="K89" i="7"/>
  <c r="B19" i="7"/>
  <c r="K60" i="4"/>
  <c r="K60" i="6" s="1"/>
  <c r="K60" i="7"/>
  <c r="K11" i="4"/>
  <c r="K11" i="6" s="1"/>
  <c r="K11" i="7"/>
  <c r="B46" i="7"/>
  <c r="B87" i="7"/>
  <c r="K45" i="4"/>
  <c r="K45" i="6" s="1"/>
  <c r="K45" i="7"/>
  <c r="K94" i="4"/>
  <c r="K94" i="6" s="1"/>
  <c r="K94" i="7"/>
  <c r="K33" i="4"/>
  <c r="K33" i="6" s="1"/>
  <c r="K33" i="7"/>
  <c r="K16" i="4"/>
  <c r="K16" i="7"/>
  <c r="K43" i="4"/>
  <c r="K43" i="6" s="1"/>
  <c r="K43" i="7"/>
  <c r="K27" i="4"/>
  <c r="K27" i="6" s="1"/>
  <c r="K27" i="7"/>
  <c r="K77" i="4"/>
  <c r="K77" i="6" s="1"/>
  <c r="K77" i="7"/>
  <c r="K47" i="4"/>
  <c r="K47" i="6" s="1"/>
  <c r="K47" i="7"/>
  <c r="K53" i="4"/>
  <c r="K53" i="6" s="1"/>
  <c r="K53" i="7"/>
  <c r="K40" i="4"/>
  <c r="K40" i="6" s="1"/>
  <c r="K40" i="7"/>
  <c r="K110" i="7"/>
  <c r="K110" i="4"/>
  <c r="K110" i="6" s="1"/>
  <c r="B105" i="7"/>
  <c r="K18" i="4"/>
  <c r="K18" i="6" s="1"/>
  <c r="K18" i="7"/>
  <c r="B43" i="7"/>
  <c r="B56" i="7"/>
  <c r="B8" i="7"/>
  <c r="B113" i="7"/>
  <c r="K92" i="4"/>
  <c r="K92" i="6" s="1"/>
  <c r="K92" i="7"/>
  <c r="B16" i="7"/>
  <c r="K103" i="6"/>
  <c r="K75" i="4"/>
  <c r="K75" i="6" s="1"/>
  <c r="K75" i="7"/>
  <c r="B42" i="7"/>
  <c r="K59" i="4"/>
  <c r="K59" i="6" s="1"/>
  <c r="K59" i="7"/>
  <c r="K63" i="7"/>
  <c r="K63" i="4"/>
  <c r="K63" i="6" s="1"/>
  <c r="B35" i="7"/>
  <c r="K49" i="4"/>
  <c r="K49" i="6" s="1"/>
  <c r="K49" i="7"/>
  <c r="K70" i="4"/>
  <c r="K70" i="6" s="1"/>
  <c r="K70" i="7"/>
  <c r="K51" i="4"/>
  <c r="K51" i="6" s="1"/>
  <c r="K51" i="7"/>
  <c r="K20" i="4"/>
  <c r="K20" i="6" s="1"/>
  <c r="K20" i="7"/>
  <c r="G122" i="4"/>
  <c r="G122" i="6" s="1"/>
  <c r="G122" i="7"/>
  <c r="K85" i="4"/>
  <c r="K85" i="6" s="1"/>
  <c r="K85" i="7"/>
  <c r="D122" i="4"/>
  <c r="D122" i="6" s="1"/>
  <c r="D122" i="7"/>
  <c r="B63" i="7"/>
  <c r="K42" i="4"/>
  <c r="K42" i="6" s="1"/>
  <c r="K42" i="7"/>
  <c r="K32" i="4"/>
  <c r="K32" i="6" s="1"/>
  <c r="K32" i="7"/>
  <c r="B47" i="7"/>
  <c r="K26" i="4"/>
  <c r="K26" i="6" s="1"/>
  <c r="K26" i="7"/>
  <c r="K34" i="4"/>
  <c r="K34" i="6" s="1"/>
  <c r="K34" i="7"/>
  <c r="B60" i="7"/>
  <c r="B59" i="7"/>
  <c r="B102" i="7"/>
  <c r="B85" i="7"/>
  <c r="K9" i="4"/>
  <c r="K9" i="6" s="1"/>
  <c r="K9" i="7"/>
  <c r="K108" i="7"/>
  <c r="K108" i="4"/>
  <c r="K108" i="6" s="1"/>
  <c r="K48" i="4"/>
  <c r="K48" i="6" s="1"/>
  <c r="K48" i="7"/>
  <c r="K95" i="7"/>
  <c r="K95" i="4"/>
  <c r="K95" i="6" s="1"/>
  <c r="B26" i="7"/>
  <c r="K107" i="7"/>
  <c r="K107" i="4"/>
  <c r="K107" i="6" s="1"/>
  <c r="B62" i="7"/>
  <c r="K91" i="4"/>
  <c r="K91" i="6" s="1"/>
  <c r="K91" i="7"/>
  <c r="B119" i="7"/>
  <c r="K109" i="4"/>
  <c r="K109" i="6" s="1"/>
  <c r="K109" i="7"/>
  <c r="F122" i="4"/>
  <c r="F122" i="6" s="1"/>
  <c r="F122" i="7"/>
  <c r="C122" i="4"/>
  <c r="C122" i="6" s="1"/>
  <c r="C122" i="7"/>
  <c r="K65" i="4"/>
  <c r="K65" i="6" s="1"/>
  <c r="K65" i="7"/>
  <c r="K67" i="4"/>
  <c r="K67" i="6" s="1"/>
  <c r="K67" i="7"/>
  <c r="K55" i="7"/>
  <c r="K55" i="4"/>
  <c r="K55" i="6" s="1"/>
  <c r="K36" i="7"/>
  <c r="K36" i="4"/>
  <c r="K36" i="6" s="1"/>
  <c r="K101" i="4"/>
  <c r="K101" i="6" s="1"/>
  <c r="K101" i="7"/>
  <c r="E122" i="4"/>
  <c r="E122" i="6" s="1"/>
  <c r="E122" i="7"/>
  <c r="B22" i="7"/>
  <c r="B79" i="7"/>
  <c r="K24" i="4"/>
  <c r="K24" i="6" s="1"/>
  <c r="K24" i="7"/>
  <c r="K58" i="4"/>
  <c r="K58" i="6" s="1"/>
  <c r="K58" i="7"/>
  <c r="K14" i="4"/>
  <c r="K14" i="6" s="1"/>
  <c r="K14" i="7"/>
  <c r="B7" i="7"/>
  <c r="B122" i="6"/>
  <c r="K111" i="4"/>
  <c r="K111" i="6" s="1"/>
  <c r="K111" i="7"/>
  <c r="K50" i="4"/>
  <c r="K50" i="6" s="1"/>
  <c r="K50" i="7"/>
  <c r="B55" i="7"/>
  <c r="K83" i="4"/>
  <c r="K83" i="6" s="1"/>
  <c r="K83" i="7"/>
  <c r="K52" i="4"/>
  <c r="K52" i="6" s="1"/>
  <c r="K52" i="7"/>
  <c r="K117" i="4"/>
  <c r="K117" i="6" s="1"/>
  <c r="K117" i="7"/>
  <c r="K74" i="4"/>
  <c r="K74" i="6" s="1"/>
  <c r="K74" i="7"/>
  <c r="K30" i="4"/>
  <c r="K30" i="6" s="1"/>
  <c r="K30" i="7"/>
  <c r="K64" i="4"/>
  <c r="K64" i="6" s="1"/>
  <c r="K64" i="7"/>
  <c r="B80" i="7"/>
  <c r="B104" i="7"/>
  <c r="B27" i="7"/>
  <c r="K97" i="4"/>
  <c r="K97" i="6" s="1"/>
  <c r="K97" i="7"/>
  <c r="K66" i="4"/>
  <c r="K66" i="6" s="1"/>
  <c r="K66" i="7"/>
  <c r="B36" i="7"/>
  <c r="B109" i="7"/>
  <c r="K41" i="4"/>
  <c r="K41" i="6" s="1"/>
  <c r="K41" i="7"/>
  <c r="K12" i="4"/>
  <c r="K12" i="6" s="1"/>
  <c r="K12" i="7"/>
  <c r="K80" i="4"/>
  <c r="K80" i="6" s="1"/>
  <c r="K80" i="7"/>
  <c r="B94" i="7"/>
  <c r="B58" i="7"/>
  <c r="K29" i="4"/>
  <c r="K29" i="6" s="1"/>
  <c r="K29" i="7"/>
  <c r="K116" i="7"/>
  <c r="K116" i="4"/>
  <c r="K116" i="6" s="1"/>
  <c r="K69" i="4"/>
  <c r="K69" i="6" s="1"/>
  <c r="K69" i="7"/>
  <c r="K71" i="4"/>
  <c r="K71" i="6" s="1"/>
  <c r="K71" i="7"/>
  <c r="K99" i="4"/>
  <c r="K99" i="6" s="1"/>
  <c r="K99" i="7"/>
  <c r="K68" i="7"/>
  <c r="K68" i="4"/>
  <c r="K68" i="6" s="1"/>
  <c r="B24" i="7"/>
  <c r="K90" i="4"/>
  <c r="K90" i="6" s="1"/>
  <c r="K90" i="7"/>
  <c r="K46" i="4"/>
  <c r="K46" i="6" s="1"/>
  <c r="K46" i="7"/>
  <c r="K16" i="6"/>
  <c r="K10" i="4"/>
  <c r="K10" i="6" s="1"/>
  <c r="K10" i="7"/>
  <c r="K39" i="4"/>
  <c r="K39" i="6" s="1"/>
  <c r="K39" i="7"/>
  <c r="K25" i="4"/>
  <c r="K25" i="6" s="1"/>
  <c r="K25" i="7"/>
  <c r="B48" i="7"/>
  <c r="B64" i="7"/>
  <c r="B30" i="7"/>
  <c r="J122" i="4"/>
  <c r="J122" i="6" s="1"/>
  <c r="J122" i="7"/>
  <c r="K113" i="4"/>
  <c r="K113" i="6" s="1"/>
  <c r="K113" i="7"/>
  <c r="K82" i="4"/>
  <c r="K82" i="6" s="1"/>
  <c r="K82" i="7"/>
  <c r="I122" i="4"/>
  <c r="I122" i="6" s="1"/>
  <c r="I122" i="7"/>
  <c r="B52" i="7"/>
  <c r="K57" i="4"/>
  <c r="K57" i="6" s="1"/>
  <c r="K57" i="7"/>
  <c r="B49" i="7"/>
  <c r="K28" i="4"/>
  <c r="K28" i="6" s="1"/>
  <c r="K28" i="7"/>
  <c r="K79" i="4"/>
  <c r="K79" i="6" s="1"/>
  <c r="K79" i="7"/>
  <c r="K31" i="7"/>
  <c r="K31" i="4"/>
  <c r="K31" i="6" s="1"/>
  <c r="K104" i="4"/>
  <c r="K104" i="6" s="1"/>
  <c r="B74" i="7"/>
  <c r="K61" i="4"/>
  <c r="K61" i="6" s="1"/>
  <c r="K61" i="7"/>
  <c r="K76" i="4"/>
  <c r="K76" i="6" s="1"/>
  <c r="K76" i="7"/>
  <c r="K81" i="4"/>
  <c r="K81" i="6" s="1"/>
  <c r="K81" i="7"/>
  <c r="K122" i="3"/>
  <c r="K115" i="4"/>
  <c r="K115" i="6" s="1"/>
  <c r="K115" i="7"/>
  <c r="K84" i="4"/>
  <c r="K84" i="6" s="1"/>
  <c r="K84" i="7"/>
  <c r="K54" i="4"/>
  <c r="K54" i="6" s="1"/>
  <c r="K54" i="7"/>
  <c r="K21" i="4"/>
  <c r="K21" i="6" s="1"/>
  <c r="K21" i="7"/>
  <c r="B54" i="7"/>
  <c r="B88" i="7"/>
  <c r="K106" i="4"/>
  <c r="K106" i="6" s="1"/>
  <c r="K106" i="7"/>
  <c r="B99" i="7"/>
  <c r="K62" i="4"/>
  <c r="K62" i="6" s="1"/>
  <c r="K62" i="7"/>
  <c r="K96" i="4"/>
  <c r="K96" i="6" s="1"/>
  <c r="K96" i="7"/>
  <c r="K122" i="1"/>
  <c r="B110" i="7"/>
  <c r="K23" i="7"/>
  <c r="K23" i="4"/>
  <c r="K23" i="6" s="1"/>
  <c r="H122" i="4"/>
  <c r="H122" i="6" s="1"/>
  <c r="H122" i="7"/>
  <c r="B118" i="7"/>
  <c r="B11" i="7"/>
  <c r="K98" i="4"/>
  <c r="K98" i="6" s="1"/>
  <c r="K98" i="7"/>
  <c r="B107" i="7"/>
  <c r="B13" i="7"/>
  <c r="K73" i="4"/>
  <c r="K73" i="6" s="1"/>
  <c r="K73" i="7"/>
  <c r="B65" i="7"/>
  <c r="K44" i="4"/>
  <c r="K44" i="6" s="1"/>
  <c r="K44" i="7"/>
  <c r="K112" i="7"/>
  <c r="K112" i="4"/>
  <c r="K112" i="6" s="1"/>
  <c r="B10" i="7"/>
  <c r="K93" i="4"/>
  <c r="K93" i="6" s="1"/>
  <c r="K93" i="7"/>
  <c r="B32" i="7"/>
  <c r="K13" i="4"/>
  <c r="K13" i="6" s="1"/>
  <c r="K13" i="7"/>
  <c r="K19" i="4"/>
  <c r="K19" i="6" s="1"/>
  <c r="K19" i="7"/>
  <c r="K100" i="7"/>
  <c r="K100" i="4"/>
  <c r="K100" i="6" s="1"/>
  <c r="K37" i="4"/>
  <c r="K37" i="6" s="1"/>
  <c r="K37" i="7"/>
  <c r="B15" i="7"/>
  <c r="K78" i="4"/>
  <c r="K78" i="6" s="1"/>
  <c r="K78" i="7"/>
  <c r="K15" i="4"/>
  <c r="K15" i="6" s="1"/>
  <c r="K15" i="7"/>
  <c r="B106" i="7"/>
  <c r="B111" i="7"/>
  <c r="B95" i="7"/>
  <c r="B117" i="7"/>
  <c r="B101" i="7"/>
  <c r="B122" i="7" l="1"/>
  <c r="K122" i="4"/>
  <c r="K122" i="7"/>
  <c r="K122" i="6"/>
</calcChain>
</file>

<file path=xl/sharedStrings.xml><?xml version="1.0" encoding="utf-8"?>
<sst xmlns="http://schemas.openxmlformats.org/spreadsheetml/2006/main" count="666" uniqueCount="139">
  <si>
    <t>Missouri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</si>
  <si>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</si>
  <si>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</si>
  <si>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</si>
  <si>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</si>
  <si>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</si>
  <si>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</si>
  <si>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</si>
  <si>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</si>
  <si>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</si>
  <si>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</si>
  <si>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</si>
  <si>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</si>
  <si>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</si>
  <si>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</si>
  <si>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</si>
  <si>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</si>
  <si>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</si>
  <si>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</si>
  <si>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</si>
  <si>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</si>
  <si>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</si>
  <si>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</si>
  <si>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</si>
  <si>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</si>
  <si>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</si>
  <si>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</si>
  <si>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</si>
  <si>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</si>
  <si>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</si>
  <si>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</si>
  <si>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</si>
  <si>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</si>
  <si>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</si>
  <si>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</si>
  <si>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</si>
  <si>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</si>
  <si>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</si>
  <si>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</si>
  <si>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</si>
  <si>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</si>
  <si>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</si>
  <si>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</si>
  <si>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</si>
  <si>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</si>
  <si>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</si>
  <si>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</si>
  <si>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</si>
  <si>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</si>
  <si>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</si>
  <si>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</si>
  <si>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</si>
  <si>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</si>
  <si>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</si>
  <si>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</si>
  <si>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</si>
  <si>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</si>
  <si>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</si>
  <si>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</si>
  <si>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</si>
  <si>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</si>
  <si>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</si>
  <si>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</si>
  <si>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</si>
  <si>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</si>
  <si>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</si>
  <si>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</si>
  <si>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</si>
  <si>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</si>
  <si>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</si>
  <si>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</si>
  <si>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</si>
  <si>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</si>
  <si>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</si>
  <si>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</si>
  <si>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</si>
  <si>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</si>
  <si>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</si>
  <si>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</si>
  <si>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</si>
  <si>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</si>
  <si>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</si>
  <si>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</si>
  <si>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</si>
  <si>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</si>
  <si>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</si>
  <si>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</si>
  <si>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</si>
  <si>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</si>
  <si>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</si>
  <si>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</si>
  <si>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</si>
  <si>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</si>
  <si>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</si>
  <si>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Ste. Genevieve</t>
  </si>
  <si>
    <t>St. Francois</t>
  </si>
  <si>
    <t>St. Louis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</si>
  <si>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</si>
  <si>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</si>
  <si>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</si>
  <si>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</si>
  <si>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</si>
  <si>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</si>
  <si>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</si>
  <si>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</si>
  <si>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</si>
  <si>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</si>
  <si>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</si>
  <si>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</si>
  <si>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</si>
  <si>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</si>
  <si>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</si>
  <si>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</si>
  <si>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</si>
  <si>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</si>
  <si>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White</t>
  </si>
  <si>
    <t>Black or African American</t>
  </si>
  <si>
    <t>American Indian and Alaska Native</t>
  </si>
  <si>
    <t>Asian</t>
  </si>
  <si>
    <t>Native Hawaiian and Other Pacific Islander</t>
  </si>
  <si>
    <t>Some other race</t>
  </si>
  <si>
    <t>Two or more races</t>
  </si>
  <si>
    <t>By Race, Hispanic Origin and Total Minority</t>
  </si>
  <si>
    <t>Total Population</t>
  </si>
  <si>
    <t>County Population 2010</t>
  </si>
  <si>
    <t>Prepared by Missouri Office of Administration-Division of Budget and Planning 2/28/2011</t>
  </si>
  <si>
    <t>Source:  Census 2010 - P.L. 94-171</t>
  </si>
  <si>
    <t>County Population 2020</t>
  </si>
  <si>
    <t xml:space="preserve">Source:  Census 2020 - P.L. 94-171 </t>
  </si>
  <si>
    <t>Prepared by Missouri Office of Administration-Division of Budget and Planning 8/12/2021</t>
  </si>
  <si>
    <t>St. Louis City</t>
  </si>
  <si>
    <t>Hispanic or Latino 
(of any race)</t>
  </si>
  <si>
    <t xml:space="preserve">Note:  Blank cells indicate that the value for that variable was zero in the year 2010.  </t>
  </si>
  <si>
    <t>County Population by Race as a Percentage of Total Population 2020</t>
  </si>
  <si>
    <t>County Population Percent Change Between 2010 &amp; 2020</t>
  </si>
  <si>
    <t>County Population Change Between 2010 &amp; 2020</t>
  </si>
  <si>
    <t>Note:  Total Minority equals Total Population minus White-Non Hispanic Population</t>
  </si>
  <si>
    <t>District</t>
  </si>
  <si>
    <t>Total Minority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</si>
</sst>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Fill="1" applyBorder="1" applyAlignment="1" applyProtection="1">
      <alignment horizontal="centerContinuous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protection locked="0"/>
    </xf>
    <xf numFmtId="0" fontId="7" fillId="0" borderId="3" xfId="0" applyNumberFormat="1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6" fillId="0" borderId="1" xfId="0" quotePrefix="1" applyNumberFormat="1" applyFont="1" applyFill="1" applyBorder="1" applyAlignment="1" applyProtection="1">
      <alignment horizontal="left"/>
      <protection locked="0"/>
    </xf>
    <xf numFmtId="3" fontId="2" fillId="0" borderId="1" xfId="0" quotePrefix="1" applyNumberFormat="1" applyFont="1" applyFill="1" applyBorder="1" applyAlignment="1" applyProtection="1">
      <alignment horizontal="right"/>
      <protection locked="0"/>
    </xf>
    <xf numFmtId="3" fontId="6" fillId="0" borderId="1" xfId="0" applyNumberFormat="1" applyFont="1" applyFill="1" applyBorder="1" applyAlignment="1" applyProtection="1">
      <protection locked="0"/>
    </xf>
    <xf numFmtId="0" fontId="7" fillId="0" borderId="0" xfId="0" applyFont="1" applyAlignment="1"/>
    <xf numFmtId="0" fontId="8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9" fontId="5" fillId="0" borderId="0" xfId="0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3" fontId="7" fillId="0" borderId="2" xfId="0" quotePrefix="1" applyNumberFormat="1" applyFont="1" applyFill="1" applyBorder="1" applyAlignment="1" applyProtection="1">
      <alignment horizontal="right"/>
      <protection locked="0"/>
    </xf>
    <xf numFmtId="3" fontId="7" fillId="0" borderId="2" xfId="0" applyNumberFormat="1" applyFont="1" applyFill="1" applyBorder="1" applyAlignment="1" applyProtection="1">
      <protection locked="0"/>
    </xf>
    <xf numFmtId="3" fontId="7" fillId="0" borderId="3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9" fontId="10" fillId="0" borderId="0" xfId="0" applyNumberFormat="1" applyFont="1" applyFill="1" applyBorder="1" applyAlignment="1" applyProtection="1">
      <protection locked="0"/>
    </xf>
    <xf numFmtId="0" fontId="10" fillId="0" borderId="0" xfId="0" applyFont="1" applyAlignment="1"/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horizontal="centerContinuous"/>
      <protection locked="0"/>
    </xf>
    <xf numFmtId="0" fontId="10" fillId="0" borderId="0" xfId="0" applyFont="1" applyFill="1" applyBorder="1" applyAlignment="1" applyProtection="1">
      <alignment horizontal="centerContinuous"/>
      <protection locked="0"/>
    </xf>
    <xf numFmtId="9" fontId="10" fillId="0" borderId="0" xfId="0" applyNumberFormat="1" applyFont="1" applyFill="1" applyBorder="1" applyAlignment="1" applyProtection="1">
      <alignment horizontal="centerContinuous"/>
      <protection locked="0"/>
    </xf>
    <xf numFmtId="164" fontId="7" fillId="0" borderId="2" xfId="0" quotePrefix="1" applyNumberFormat="1" applyFont="1" applyFill="1" applyBorder="1" applyAlignment="1" applyProtection="1">
      <alignment horizontal="right"/>
      <protection locked="0"/>
    </xf>
    <xf numFmtId="164" fontId="2" fillId="0" borderId="1" xfId="0" quotePrefix="1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protection locked="0"/>
    </xf>
    <xf numFmtId="9" fontId="2" fillId="0" borderId="1" xfId="0" quotePrefix="1" applyNumberFormat="1" applyFont="1" applyFill="1" applyBorder="1" applyAlignment="1" applyProtection="1">
      <alignment horizontal="right"/>
      <protection locked="0"/>
    </xf>
    <xf numFmtId="9" fontId="7" fillId="0" borderId="2" xfId="0" quotePrefix="1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6"/>
  <sheetViews>
    <sheetView workbookViewId="0">
      <pane ySplit="5" topLeftCell="A6" activePane="bottomLeft" state="frozenSplit"/>
      <selection pane="bottomLeft" activeCell="A6" sqref="A6"/>
    </sheetView>
  </sheetViews>
  <sheetFormatPr defaultColWidth="9.1796875" defaultRowHeight="14.5" x14ac:dyDescent="0.35"/>
  <cols>
    <col min="1" max="1" width="15.453125" style="15" customWidth="1"/>
    <col min="2" max="10" width="10.7265625" style="24" customWidth="1"/>
    <col min="11" max="11" width="10.7265625" style="25" customWidth="1"/>
    <col min="12" max="16384" width="9.1796875" style="26"/>
  </cols>
  <sheetData>
    <row r="1" spans="1:11" s="17" customFormat="1" ht="2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6"/>
    </row>
    <row r="2" spans="1:11" s="17" customFormat="1" ht="21" x14ac:dyDescent="0.5">
      <c r="A2" s="1" t="s">
        <v>124</v>
      </c>
      <c r="B2" s="1"/>
      <c r="C2" s="1"/>
      <c r="D2" s="1"/>
      <c r="E2" s="1"/>
      <c r="F2" s="1"/>
      <c r="G2" s="1"/>
      <c r="H2" s="1"/>
      <c r="I2" s="1"/>
      <c r="J2" s="1"/>
      <c r="K2" s="16"/>
    </row>
    <row r="3" spans="1:11" s="17" customFormat="1" ht="21" x14ac:dyDescent="0.5">
      <c r="A3" s="1" t="s">
        <v>122</v>
      </c>
      <c r="B3" s="1"/>
      <c r="C3" s="1"/>
      <c r="D3" s="1"/>
      <c r="E3" s="1"/>
      <c r="F3" s="1"/>
      <c r="G3" s="1"/>
      <c r="H3" s="1"/>
      <c r="I3" s="1"/>
      <c r="J3" s="1"/>
      <c r="K3" s="16"/>
    </row>
    <row r="4" spans="1:11" ht="18.5" x14ac:dyDescent="0.45">
      <c r="A4" s="27"/>
      <c r="B4" s="27"/>
      <c r="C4" s="27"/>
    </row>
    <row r="5" spans="1:11" s="20" customFormat="1" ht="75.75" customHeight="1" x14ac:dyDescent="0.35">
      <c r="A5" s="2" t="s">
        <v>137</v>
      </c>
      <c r="B5" s="18" t="s">
        <v>123</v>
      </c>
      <c r="C5" s="18" t="s">
        <v>115</v>
      </c>
      <c r="D5" s="18" t="s">
        <v>116</v>
      </c>
      <c r="E5" s="18" t="s">
        <v>117</v>
      </c>
      <c r="F5" s="18" t="s">
        <v>118</v>
      </c>
      <c r="G5" s="18" t="s">
        <v>119</v>
      </c>
      <c r="H5" s="18" t="s">
        <v>120</v>
      </c>
      <c r="I5" s="18" t="s">
        <v>121</v>
      </c>
      <c r="J5" s="18" t="s">
        <v>131</v>
      </c>
      <c r="K5" s="19" t="s">
        <v>138</v>
      </c>
    </row>
    <row r="6" spans="1:11" s="10" customFormat="1" ht="13" x14ac:dyDescent="0.3">
      <c r="A6" s="3" t="s">
        <v>1</v>
      </c>
      <c r="B6" s="21">
        <v>25607</v>
      </c>
      <c r="C6" s="21">
        <v>24066</v>
      </c>
      <c r="D6" s="22">
        <v>408</v>
      </c>
      <c r="E6" s="22">
        <v>79</v>
      </c>
      <c r="F6" s="22">
        <v>453</v>
      </c>
      <c r="G6" s="22">
        <v>13</v>
      </c>
      <c r="H6" s="22">
        <v>153</v>
      </c>
      <c r="I6" s="22">
        <v>435</v>
      </c>
      <c r="J6" s="22">
        <v>523</v>
      </c>
      <c r="K6" s="22">
        <v>1856</v>
      </c>
    </row>
    <row r="7" spans="1:11" s="10" customFormat="1" ht="13" x14ac:dyDescent="0.3">
      <c r="A7" s="3" t="s">
        <v>2</v>
      </c>
      <c r="B7" s="21">
        <v>17291</v>
      </c>
      <c r="C7" s="21">
        <v>16843</v>
      </c>
      <c r="D7" s="22">
        <v>72</v>
      </c>
      <c r="E7" s="22">
        <v>51</v>
      </c>
      <c r="F7" s="22">
        <v>75</v>
      </c>
      <c r="G7" s="22">
        <v>2</v>
      </c>
      <c r="H7" s="22">
        <v>54</v>
      </c>
      <c r="I7" s="22">
        <v>194</v>
      </c>
      <c r="J7" s="22">
        <v>290</v>
      </c>
      <c r="K7" s="22">
        <v>650</v>
      </c>
    </row>
    <row r="8" spans="1:11" s="10" customFormat="1" ht="13" x14ac:dyDescent="0.3">
      <c r="A8" s="3" t="s">
        <v>3</v>
      </c>
      <c r="B8" s="21">
        <v>5685</v>
      </c>
      <c r="C8" s="21">
        <v>5600</v>
      </c>
      <c r="D8" s="22">
        <v>17</v>
      </c>
      <c r="E8" s="22">
        <v>10</v>
      </c>
      <c r="F8" s="22">
        <v>9</v>
      </c>
      <c r="G8" s="22">
        <v>3</v>
      </c>
      <c r="H8" s="22">
        <v>5</v>
      </c>
      <c r="I8" s="22">
        <v>41</v>
      </c>
      <c r="J8" s="22">
        <v>55</v>
      </c>
      <c r="K8" s="22">
        <v>129</v>
      </c>
    </row>
    <row r="9" spans="1:11" s="10" customFormat="1" ht="13" x14ac:dyDescent="0.3">
      <c r="A9" s="3" t="s">
        <v>4</v>
      </c>
      <c r="B9" s="21">
        <v>25529</v>
      </c>
      <c r="C9" s="21">
        <v>22931</v>
      </c>
      <c r="D9" s="22">
        <v>1646</v>
      </c>
      <c r="E9" s="22">
        <v>91</v>
      </c>
      <c r="F9" s="22">
        <v>115</v>
      </c>
      <c r="G9" s="22">
        <v>8</v>
      </c>
      <c r="H9" s="22">
        <v>298</v>
      </c>
      <c r="I9" s="22">
        <v>440</v>
      </c>
      <c r="J9" s="22">
        <v>665</v>
      </c>
      <c r="K9" s="22">
        <v>2916</v>
      </c>
    </row>
    <row r="10" spans="1:11" s="10" customFormat="1" ht="13" x14ac:dyDescent="0.3">
      <c r="A10" s="3" t="s">
        <v>5</v>
      </c>
      <c r="B10" s="21">
        <v>35597</v>
      </c>
      <c r="C10" s="21">
        <v>32792</v>
      </c>
      <c r="D10" s="22">
        <v>107</v>
      </c>
      <c r="E10" s="22">
        <v>317</v>
      </c>
      <c r="F10" s="22">
        <v>467</v>
      </c>
      <c r="G10" s="22">
        <v>8</v>
      </c>
      <c r="H10" s="22">
        <v>1233</v>
      </c>
      <c r="I10" s="22">
        <v>673</v>
      </c>
      <c r="J10" s="22">
        <v>2745</v>
      </c>
      <c r="K10" s="22">
        <v>4092</v>
      </c>
    </row>
    <row r="11" spans="1:11" s="10" customFormat="1" ht="13" x14ac:dyDescent="0.3">
      <c r="A11" s="3" t="s">
        <v>6</v>
      </c>
      <c r="B11" s="21">
        <v>12402</v>
      </c>
      <c r="C11" s="21">
        <v>11788</v>
      </c>
      <c r="D11" s="22">
        <v>47</v>
      </c>
      <c r="E11" s="22">
        <v>142</v>
      </c>
      <c r="F11" s="22">
        <v>29</v>
      </c>
      <c r="G11" s="22">
        <v>4</v>
      </c>
      <c r="H11" s="22">
        <v>86</v>
      </c>
      <c r="I11" s="22">
        <v>306</v>
      </c>
      <c r="J11" s="22">
        <v>231</v>
      </c>
      <c r="K11" s="22">
        <v>698</v>
      </c>
    </row>
    <row r="12" spans="1:11" s="10" customFormat="1" ht="13" x14ac:dyDescent="0.3">
      <c r="A12" s="3" t="s">
        <v>7</v>
      </c>
      <c r="B12" s="21">
        <v>17049</v>
      </c>
      <c r="C12" s="21">
        <v>16464</v>
      </c>
      <c r="D12" s="22">
        <v>150</v>
      </c>
      <c r="E12" s="22">
        <v>104</v>
      </c>
      <c r="F12" s="22">
        <v>27</v>
      </c>
      <c r="G12" s="22">
        <v>2</v>
      </c>
      <c r="H12" s="22">
        <v>66</v>
      </c>
      <c r="I12" s="22">
        <v>236</v>
      </c>
      <c r="J12" s="22">
        <v>275</v>
      </c>
      <c r="K12" s="22">
        <v>753</v>
      </c>
    </row>
    <row r="13" spans="1:11" s="10" customFormat="1" ht="13" x14ac:dyDescent="0.3">
      <c r="A13" s="3" t="s">
        <v>8</v>
      </c>
      <c r="B13" s="21">
        <v>19056</v>
      </c>
      <c r="C13" s="21">
        <v>18508</v>
      </c>
      <c r="D13" s="22">
        <v>58</v>
      </c>
      <c r="E13" s="22">
        <v>117</v>
      </c>
      <c r="F13" s="22">
        <v>54</v>
      </c>
      <c r="G13" s="22">
        <v>5</v>
      </c>
      <c r="H13" s="22">
        <v>59</v>
      </c>
      <c r="I13" s="22">
        <v>255</v>
      </c>
      <c r="J13" s="22">
        <v>291</v>
      </c>
      <c r="K13" s="22">
        <v>745</v>
      </c>
    </row>
    <row r="14" spans="1:11" s="10" customFormat="1" ht="13" x14ac:dyDescent="0.3">
      <c r="A14" s="3" t="s">
        <v>9</v>
      </c>
      <c r="B14" s="21">
        <v>12363</v>
      </c>
      <c r="C14" s="21">
        <v>12106</v>
      </c>
      <c r="D14" s="22">
        <v>32</v>
      </c>
      <c r="E14" s="22">
        <v>77</v>
      </c>
      <c r="F14" s="22">
        <v>26</v>
      </c>
      <c r="G14" s="22">
        <v>0</v>
      </c>
      <c r="H14" s="22">
        <v>18</v>
      </c>
      <c r="I14" s="22">
        <v>104</v>
      </c>
      <c r="J14" s="22">
        <v>98</v>
      </c>
      <c r="K14" s="22">
        <v>326</v>
      </c>
    </row>
    <row r="15" spans="1:11" s="10" customFormat="1" ht="13" x14ac:dyDescent="0.3">
      <c r="A15" s="3" t="s">
        <v>10</v>
      </c>
      <c r="B15" s="21">
        <v>162642</v>
      </c>
      <c r="C15" s="21">
        <v>134621</v>
      </c>
      <c r="D15" s="22">
        <v>15111</v>
      </c>
      <c r="E15" s="22">
        <v>624</v>
      </c>
      <c r="F15" s="22">
        <v>6144</v>
      </c>
      <c r="G15" s="22">
        <v>93</v>
      </c>
      <c r="H15" s="22">
        <v>1476</v>
      </c>
      <c r="I15" s="22">
        <v>4573</v>
      </c>
      <c r="J15" s="22">
        <v>4895</v>
      </c>
      <c r="K15" s="22">
        <v>30965</v>
      </c>
    </row>
    <row r="16" spans="1:11" s="10" customFormat="1" ht="13" x14ac:dyDescent="0.3">
      <c r="A16" s="3" t="s">
        <v>11</v>
      </c>
      <c r="B16" s="21">
        <v>89201</v>
      </c>
      <c r="C16" s="21">
        <v>79443</v>
      </c>
      <c r="D16" s="22">
        <v>4662</v>
      </c>
      <c r="E16" s="22">
        <v>396</v>
      </c>
      <c r="F16" s="22">
        <v>722</v>
      </c>
      <c r="G16" s="22">
        <v>185</v>
      </c>
      <c r="H16" s="22">
        <v>1608</v>
      </c>
      <c r="I16" s="22">
        <v>2185</v>
      </c>
      <c r="J16" s="22">
        <v>4674</v>
      </c>
      <c r="K16" s="22">
        <v>12264</v>
      </c>
    </row>
    <row r="17" spans="1:11" s="10" customFormat="1" ht="13" x14ac:dyDescent="0.3">
      <c r="A17" s="3" t="s">
        <v>12</v>
      </c>
      <c r="B17" s="21">
        <v>42794</v>
      </c>
      <c r="C17" s="21">
        <v>38860</v>
      </c>
      <c r="D17" s="22">
        <v>2256</v>
      </c>
      <c r="E17" s="22">
        <v>234</v>
      </c>
      <c r="F17" s="22">
        <v>283</v>
      </c>
      <c r="G17" s="22">
        <v>15</v>
      </c>
      <c r="H17" s="22">
        <v>221</v>
      </c>
      <c r="I17" s="22">
        <v>925</v>
      </c>
      <c r="J17" s="22">
        <v>666</v>
      </c>
      <c r="K17" s="22">
        <v>4290</v>
      </c>
    </row>
    <row r="18" spans="1:11" s="10" customFormat="1" ht="13" x14ac:dyDescent="0.3">
      <c r="A18" s="3" t="s">
        <v>13</v>
      </c>
      <c r="B18" s="21">
        <v>9424</v>
      </c>
      <c r="C18" s="21">
        <v>9091</v>
      </c>
      <c r="D18" s="22">
        <v>40</v>
      </c>
      <c r="E18" s="22">
        <v>36</v>
      </c>
      <c r="F18" s="22">
        <v>18</v>
      </c>
      <c r="G18" s="22">
        <v>2</v>
      </c>
      <c r="H18" s="22">
        <v>80</v>
      </c>
      <c r="I18" s="22">
        <v>157</v>
      </c>
      <c r="J18" s="22">
        <v>143</v>
      </c>
      <c r="K18" s="22">
        <v>389</v>
      </c>
    </row>
    <row r="19" spans="1:11" s="10" customFormat="1" ht="13" x14ac:dyDescent="0.3">
      <c r="A19" s="3" t="s">
        <v>14</v>
      </c>
      <c r="B19" s="21">
        <v>44332</v>
      </c>
      <c r="C19" s="21">
        <v>40778</v>
      </c>
      <c r="D19" s="22">
        <v>2032</v>
      </c>
      <c r="E19" s="22">
        <v>217</v>
      </c>
      <c r="F19" s="22">
        <v>245</v>
      </c>
      <c r="G19" s="22">
        <v>17</v>
      </c>
      <c r="H19" s="22">
        <v>201</v>
      </c>
      <c r="I19" s="22">
        <v>842</v>
      </c>
      <c r="J19" s="22">
        <v>707</v>
      </c>
      <c r="K19" s="22">
        <v>3982</v>
      </c>
    </row>
    <row r="20" spans="1:11" s="10" customFormat="1" ht="13" x14ac:dyDescent="0.3">
      <c r="A20" s="3" t="s">
        <v>15</v>
      </c>
      <c r="B20" s="21">
        <v>44002</v>
      </c>
      <c r="C20" s="21">
        <v>42468</v>
      </c>
      <c r="D20" s="22">
        <v>179</v>
      </c>
      <c r="E20" s="22">
        <v>219</v>
      </c>
      <c r="F20" s="22">
        <v>184</v>
      </c>
      <c r="G20" s="22">
        <v>8</v>
      </c>
      <c r="H20" s="22">
        <v>362</v>
      </c>
      <c r="I20" s="22">
        <v>582</v>
      </c>
      <c r="J20" s="22">
        <v>1014</v>
      </c>
      <c r="K20" s="22">
        <v>2089</v>
      </c>
    </row>
    <row r="21" spans="1:11" s="10" customFormat="1" ht="13" x14ac:dyDescent="0.3">
      <c r="A21" s="3" t="s">
        <v>16</v>
      </c>
      <c r="B21" s="21">
        <v>75674</v>
      </c>
      <c r="C21" s="21">
        <v>67137</v>
      </c>
      <c r="D21" s="22">
        <v>5330</v>
      </c>
      <c r="E21" s="22">
        <v>186</v>
      </c>
      <c r="F21" s="22">
        <v>898</v>
      </c>
      <c r="G21" s="22">
        <v>23</v>
      </c>
      <c r="H21" s="22">
        <v>710</v>
      </c>
      <c r="I21" s="22">
        <v>1390</v>
      </c>
      <c r="J21" s="22">
        <v>1476</v>
      </c>
      <c r="K21" s="22">
        <v>9142</v>
      </c>
    </row>
    <row r="22" spans="1:11" s="10" customFormat="1" ht="13" x14ac:dyDescent="0.3">
      <c r="A22" s="3" t="s">
        <v>17</v>
      </c>
      <c r="B22" s="21">
        <v>9295</v>
      </c>
      <c r="C22" s="21">
        <v>8981</v>
      </c>
      <c r="D22" s="22">
        <v>154</v>
      </c>
      <c r="E22" s="22">
        <v>21</v>
      </c>
      <c r="F22" s="22">
        <v>12</v>
      </c>
      <c r="G22" s="22">
        <v>8</v>
      </c>
      <c r="H22" s="22">
        <v>17</v>
      </c>
      <c r="I22" s="22">
        <v>102</v>
      </c>
      <c r="J22" s="22">
        <v>118</v>
      </c>
      <c r="K22" s="22">
        <v>402</v>
      </c>
    </row>
    <row r="23" spans="1:11" s="10" customFormat="1" ht="13" x14ac:dyDescent="0.3">
      <c r="A23" s="3" t="s">
        <v>18</v>
      </c>
      <c r="B23" s="21">
        <v>6265</v>
      </c>
      <c r="C23" s="21">
        <v>6053</v>
      </c>
      <c r="D23" s="22">
        <v>7</v>
      </c>
      <c r="E23" s="22">
        <v>70</v>
      </c>
      <c r="F23" s="22">
        <v>9</v>
      </c>
      <c r="G23" s="22">
        <v>1</v>
      </c>
      <c r="H23" s="22">
        <v>25</v>
      </c>
      <c r="I23" s="22">
        <v>100</v>
      </c>
      <c r="J23" s="22">
        <v>104</v>
      </c>
      <c r="K23" s="22">
        <v>273</v>
      </c>
    </row>
    <row r="24" spans="1:11" s="10" customFormat="1" ht="13" x14ac:dyDescent="0.3">
      <c r="A24" s="3" t="s">
        <v>19</v>
      </c>
      <c r="B24" s="21">
        <v>99478</v>
      </c>
      <c r="C24" s="21">
        <v>91261</v>
      </c>
      <c r="D24" s="22">
        <v>3517</v>
      </c>
      <c r="E24" s="22">
        <v>544</v>
      </c>
      <c r="F24" s="22">
        <v>641</v>
      </c>
      <c r="G24" s="22">
        <v>68</v>
      </c>
      <c r="H24" s="22">
        <v>1410</v>
      </c>
      <c r="I24" s="22">
        <v>2037</v>
      </c>
      <c r="J24" s="22">
        <v>3988</v>
      </c>
      <c r="K24" s="22">
        <v>10399</v>
      </c>
    </row>
    <row r="25" spans="1:11" s="10" customFormat="1" ht="13" x14ac:dyDescent="0.3">
      <c r="A25" s="3" t="s">
        <v>20</v>
      </c>
      <c r="B25" s="21">
        <v>13982</v>
      </c>
      <c r="C25" s="21">
        <v>13544</v>
      </c>
      <c r="D25" s="22">
        <v>14</v>
      </c>
      <c r="E25" s="22">
        <v>83</v>
      </c>
      <c r="F25" s="22">
        <v>44</v>
      </c>
      <c r="G25" s="22">
        <v>3</v>
      </c>
      <c r="H25" s="22">
        <v>48</v>
      </c>
      <c r="I25" s="22">
        <v>246</v>
      </c>
      <c r="J25" s="22">
        <v>204</v>
      </c>
      <c r="K25" s="22">
        <v>550</v>
      </c>
    </row>
    <row r="26" spans="1:11" s="10" customFormat="1" ht="13" x14ac:dyDescent="0.3">
      <c r="A26" s="3" t="s">
        <v>21</v>
      </c>
      <c r="B26" s="21">
        <v>7831</v>
      </c>
      <c r="C26" s="21">
        <v>7571</v>
      </c>
      <c r="D26" s="22">
        <v>156</v>
      </c>
      <c r="E26" s="22">
        <v>19</v>
      </c>
      <c r="F26" s="22">
        <v>7</v>
      </c>
      <c r="G26" s="22">
        <v>0</v>
      </c>
      <c r="H26" s="22">
        <v>12</v>
      </c>
      <c r="I26" s="22">
        <v>66</v>
      </c>
      <c r="J26" s="22">
        <v>40</v>
      </c>
      <c r="K26" s="22">
        <v>287</v>
      </c>
    </row>
    <row r="27" spans="1:11" s="10" customFormat="1" ht="13" x14ac:dyDescent="0.3">
      <c r="A27" s="3" t="s">
        <v>22</v>
      </c>
      <c r="B27" s="21">
        <v>77422</v>
      </c>
      <c r="C27" s="21">
        <v>74122</v>
      </c>
      <c r="D27" s="22">
        <v>449</v>
      </c>
      <c r="E27" s="22">
        <v>491</v>
      </c>
      <c r="F27" s="22">
        <v>393</v>
      </c>
      <c r="G27" s="22">
        <v>53</v>
      </c>
      <c r="H27" s="22">
        <v>542</v>
      </c>
      <c r="I27" s="22">
        <v>1372</v>
      </c>
      <c r="J27" s="22">
        <v>1898</v>
      </c>
      <c r="K27" s="22">
        <v>4440</v>
      </c>
    </row>
    <row r="28" spans="1:11" s="10" customFormat="1" ht="13" x14ac:dyDescent="0.3">
      <c r="A28" s="3" t="s">
        <v>23</v>
      </c>
      <c r="B28" s="21">
        <v>7139</v>
      </c>
      <c r="C28" s="21">
        <v>7011</v>
      </c>
      <c r="D28" s="22">
        <v>19</v>
      </c>
      <c r="E28" s="22">
        <v>9</v>
      </c>
      <c r="F28" s="22">
        <v>23</v>
      </c>
      <c r="G28" s="22">
        <v>0</v>
      </c>
      <c r="H28" s="22">
        <v>5</v>
      </c>
      <c r="I28" s="22">
        <v>72</v>
      </c>
      <c r="J28" s="22">
        <v>42</v>
      </c>
      <c r="K28" s="22">
        <v>161</v>
      </c>
    </row>
    <row r="29" spans="1:11" s="10" customFormat="1" ht="13" x14ac:dyDescent="0.3">
      <c r="A29" s="3" t="s">
        <v>24</v>
      </c>
      <c r="B29" s="21">
        <v>221939</v>
      </c>
      <c r="C29" s="21">
        <v>194100</v>
      </c>
      <c r="D29" s="22">
        <v>11506</v>
      </c>
      <c r="E29" s="22">
        <v>1176</v>
      </c>
      <c r="F29" s="22">
        <v>4551</v>
      </c>
      <c r="G29" s="22">
        <v>586</v>
      </c>
      <c r="H29" s="22">
        <v>3922</v>
      </c>
      <c r="I29" s="22">
        <v>6098</v>
      </c>
      <c r="J29" s="22">
        <v>13101</v>
      </c>
      <c r="K29" s="22">
        <v>35328</v>
      </c>
    </row>
    <row r="30" spans="1:11" s="10" customFormat="1" ht="13" x14ac:dyDescent="0.3">
      <c r="A30" s="3" t="s">
        <v>25</v>
      </c>
      <c r="B30" s="21">
        <v>20743</v>
      </c>
      <c r="C30" s="21">
        <v>19802</v>
      </c>
      <c r="D30" s="22">
        <v>290</v>
      </c>
      <c r="E30" s="22">
        <v>153</v>
      </c>
      <c r="F30" s="22">
        <v>72</v>
      </c>
      <c r="G30" s="22">
        <v>2</v>
      </c>
      <c r="H30" s="22">
        <v>87</v>
      </c>
      <c r="I30" s="22">
        <v>337</v>
      </c>
      <c r="J30" s="22">
        <v>322</v>
      </c>
      <c r="K30" s="22">
        <v>1137</v>
      </c>
    </row>
    <row r="31" spans="1:11" s="10" customFormat="1" ht="13" x14ac:dyDescent="0.3">
      <c r="A31" s="3" t="s">
        <v>26</v>
      </c>
      <c r="B31" s="21">
        <v>75990</v>
      </c>
      <c r="C31" s="21">
        <v>64137</v>
      </c>
      <c r="D31" s="22">
        <v>8512</v>
      </c>
      <c r="E31" s="22">
        <v>242</v>
      </c>
      <c r="F31" s="22">
        <v>966</v>
      </c>
      <c r="G31" s="22">
        <v>46</v>
      </c>
      <c r="H31" s="22">
        <v>667</v>
      </c>
      <c r="I31" s="22">
        <v>1420</v>
      </c>
      <c r="J31" s="22">
        <v>1795</v>
      </c>
      <c r="K31" s="22">
        <v>12743</v>
      </c>
    </row>
    <row r="32" spans="1:11" s="10" customFormat="1" ht="13" x14ac:dyDescent="0.3">
      <c r="A32" s="3" t="s">
        <v>27</v>
      </c>
      <c r="B32" s="21">
        <v>17601</v>
      </c>
      <c r="C32" s="21">
        <v>15914</v>
      </c>
      <c r="D32" s="22">
        <v>1207</v>
      </c>
      <c r="E32" s="22">
        <v>58</v>
      </c>
      <c r="F32" s="22">
        <v>78</v>
      </c>
      <c r="G32" s="22">
        <v>3</v>
      </c>
      <c r="H32" s="22">
        <v>39</v>
      </c>
      <c r="I32" s="22">
        <v>302</v>
      </c>
      <c r="J32" s="22">
        <v>232</v>
      </c>
      <c r="K32" s="22">
        <v>1847</v>
      </c>
    </row>
    <row r="33" spans="1:11" s="10" customFormat="1" ht="13" x14ac:dyDescent="0.3">
      <c r="A33" s="3" t="s">
        <v>28</v>
      </c>
      <c r="B33" s="21">
        <v>24696</v>
      </c>
      <c r="C33" s="21">
        <v>24020</v>
      </c>
      <c r="D33" s="22">
        <v>67</v>
      </c>
      <c r="E33" s="22">
        <v>112</v>
      </c>
      <c r="F33" s="22">
        <v>73</v>
      </c>
      <c r="G33" s="22">
        <v>11</v>
      </c>
      <c r="H33" s="22">
        <v>127</v>
      </c>
      <c r="I33" s="22">
        <v>286</v>
      </c>
      <c r="J33" s="22">
        <v>365</v>
      </c>
      <c r="K33" s="22">
        <v>892</v>
      </c>
    </row>
    <row r="34" spans="1:11" s="10" customFormat="1" ht="13" x14ac:dyDescent="0.3">
      <c r="A34" s="3" t="s">
        <v>29</v>
      </c>
      <c r="B34" s="21">
        <v>7883</v>
      </c>
      <c r="C34" s="21">
        <v>7570</v>
      </c>
      <c r="D34" s="22">
        <v>30</v>
      </c>
      <c r="E34" s="22">
        <v>70</v>
      </c>
      <c r="F34" s="22">
        <v>22</v>
      </c>
      <c r="G34" s="22">
        <v>3</v>
      </c>
      <c r="H34" s="22">
        <v>14</v>
      </c>
      <c r="I34" s="22">
        <v>174</v>
      </c>
      <c r="J34" s="22">
        <v>121</v>
      </c>
      <c r="K34" s="22">
        <v>407</v>
      </c>
    </row>
    <row r="35" spans="1:11" s="10" customFormat="1" ht="13" x14ac:dyDescent="0.3">
      <c r="A35" s="3" t="s">
        <v>30</v>
      </c>
      <c r="B35" s="21">
        <v>16777</v>
      </c>
      <c r="C35" s="21">
        <v>16182</v>
      </c>
      <c r="D35" s="22">
        <v>35</v>
      </c>
      <c r="E35" s="22">
        <v>142</v>
      </c>
      <c r="F35" s="22">
        <v>40</v>
      </c>
      <c r="G35" s="22">
        <v>11</v>
      </c>
      <c r="H35" s="22">
        <v>76</v>
      </c>
      <c r="I35" s="22">
        <v>291</v>
      </c>
      <c r="J35" s="22">
        <v>260</v>
      </c>
      <c r="K35" s="22">
        <v>740</v>
      </c>
    </row>
    <row r="36" spans="1:11" s="10" customFormat="1" ht="13" x14ac:dyDescent="0.3">
      <c r="A36" s="3" t="s">
        <v>31</v>
      </c>
      <c r="B36" s="21">
        <v>8433</v>
      </c>
      <c r="C36" s="21">
        <v>8266</v>
      </c>
      <c r="D36" s="22">
        <v>23</v>
      </c>
      <c r="E36" s="22">
        <v>32</v>
      </c>
      <c r="F36" s="22">
        <v>5</v>
      </c>
      <c r="G36" s="22">
        <v>2</v>
      </c>
      <c r="H36" s="22">
        <v>7</v>
      </c>
      <c r="I36" s="22">
        <v>98</v>
      </c>
      <c r="J36" s="22">
        <v>87</v>
      </c>
      <c r="K36" s="22">
        <v>222</v>
      </c>
    </row>
    <row r="37" spans="1:11" s="10" customFormat="1" ht="13" x14ac:dyDescent="0.3">
      <c r="A37" s="3" t="s">
        <v>32</v>
      </c>
      <c r="B37" s="21">
        <v>12892</v>
      </c>
      <c r="C37" s="21">
        <v>11205</v>
      </c>
      <c r="D37" s="22">
        <v>1459</v>
      </c>
      <c r="E37" s="22">
        <v>56</v>
      </c>
      <c r="F37" s="22">
        <v>32</v>
      </c>
      <c r="G37" s="22">
        <v>13</v>
      </c>
      <c r="H37" s="22">
        <v>29</v>
      </c>
      <c r="I37" s="22">
        <v>98</v>
      </c>
      <c r="J37" s="22">
        <v>219</v>
      </c>
      <c r="K37" s="22">
        <v>1847</v>
      </c>
    </row>
    <row r="38" spans="1:11" s="10" customFormat="1" ht="13" x14ac:dyDescent="0.3">
      <c r="A38" s="3" t="s">
        <v>33</v>
      </c>
      <c r="B38" s="21">
        <v>15657</v>
      </c>
      <c r="C38" s="21">
        <v>15129</v>
      </c>
      <c r="D38" s="22">
        <v>55</v>
      </c>
      <c r="E38" s="22">
        <v>135</v>
      </c>
      <c r="F38" s="22">
        <v>41</v>
      </c>
      <c r="G38" s="22">
        <v>7</v>
      </c>
      <c r="H38" s="22">
        <v>33</v>
      </c>
      <c r="I38" s="22">
        <v>257</v>
      </c>
      <c r="J38" s="22">
        <v>148</v>
      </c>
      <c r="K38" s="22">
        <v>636</v>
      </c>
    </row>
    <row r="39" spans="1:11" s="10" customFormat="1" ht="13" x14ac:dyDescent="0.3">
      <c r="A39" s="3" t="s">
        <v>34</v>
      </c>
      <c r="B39" s="21">
        <v>13684</v>
      </c>
      <c r="C39" s="21">
        <v>13284</v>
      </c>
      <c r="D39" s="22">
        <v>30</v>
      </c>
      <c r="E39" s="22">
        <v>77</v>
      </c>
      <c r="F39" s="22">
        <v>31</v>
      </c>
      <c r="G39" s="22">
        <v>0</v>
      </c>
      <c r="H39" s="22">
        <v>17</v>
      </c>
      <c r="I39" s="22">
        <v>245</v>
      </c>
      <c r="J39" s="22">
        <v>110</v>
      </c>
      <c r="K39" s="22">
        <v>466</v>
      </c>
    </row>
    <row r="40" spans="1:11" s="10" customFormat="1" ht="13" x14ac:dyDescent="0.3">
      <c r="A40" s="3" t="s">
        <v>35</v>
      </c>
      <c r="B40" s="21">
        <v>31953</v>
      </c>
      <c r="C40" s="21">
        <v>27179</v>
      </c>
      <c r="D40" s="22">
        <v>3105</v>
      </c>
      <c r="E40" s="22">
        <v>71</v>
      </c>
      <c r="F40" s="22">
        <v>108</v>
      </c>
      <c r="G40" s="22">
        <v>9</v>
      </c>
      <c r="H40" s="22">
        <v>982</v>
      </c>
      <c r="I40" s="22">
        <v>499</v>
      </c>
      <c r="J40" s="22">
        <v>1727</v>
      </c>
      <c r="K40" s="22">
        <v>5455</v>
      </c>
    </row>
    <row r="41" spans="1:11" s="10" customFormat="1" ht="13" x14ac:dyDescent="0.3">
      <c r="A41" s="3" t="s">
        <v>36</v>
      </c>
      <c r="B41" s="21">
        <v>101492</v>
      </c>
      <c r="C41" s="21">
        <v>98241</v>
      </c>
      <c r="D41" s="22">
        <v>854</v>
      </c>
      <c r="E41" s="22">
        <v>318</v>
      </c>
      <c r="F41" s="22">
        <v>413</v>
      </c>
      <c r="G41" s="22">
        <v>31</v>
      </c>
      <c r="H41" s="22">
        <v>452</v>
      </c>
      <c r="I41" s="22">
        <v>1183</v>
      </c>
      <c r="J41" s="22">
        <v>1397</v>
      </c>
      <c r="K41" s="22">
        <v>4102</v>
      </c>
    </row>
    <row r="42" spans="1:11" s="10" customFormat="1" ht="13" x14ac:dyDescent="0.3">
      <c r="A42" s="3" t="s">
        <v>37</v>
      </c>
      <c r="B42" s="21">
        <v>15222</v>
      </c>
      <c r="C42" s="21">
        <v>14903</v>
      </c>
      <c r="D42" s="22">
        <v>27</v>
      </c>
      <c r="E42" s="22">
        <v>32</v>
      </c>
      <c r="F42" s="22">
        <v>53</v>
      </c>
      <c r="G42" s="22">
        <v>6</v>
      </c>
      <c r="H42" s="22">
        <v>33</v>
      </c>
      <c r="I42" s="22">
        <v>168</v>
      </c>
      <c r="J42" s="22">
        <v>152</v>
      </c>
      <c r="K42" s="22">
        <v>421</v>
      </c>
    </row>
    <row r="43" spans="1:11" s="10" customFormat="1" ht="13" x14ac:dyDescent="0.3">
      <c r="A43" s="3" t="s">
        <v>38</v>
      </c>
      <c r="B43" s="21">
        <v>6738</v>
      </c>
      <c r="C43" s="21">
        <v>6629</v>
      </c>
      <c r="D43" s="22">
        <v>21</v>
      </c>
      <c r="E43" s="22">
        <v>13</v>
      </c>
      <c r="F43" s="22">
        <v>18</v>
      </c>
      <c r="G43" s="22">
        <v>0</v>
      </c>
      <c r="H43" s="22">
        <v>11</v>
      </c>
      <c r="I43" s="22">
        <v>46</v>
      </c>
      <c r="J43" s="22">
        <v>36</v>
      </c>
      <c r="K43" s="22">
        <v>134</v>
      </c>
    </row>
    <row r="44" spans="1:11" s="10" customFormat="1" ht="13" x14ac:dyDescent="0.3">
      <c r="A44" s="3" t="s">
        <v>39</v>
      </c>
      <c r="B44" s="21">
        <v>275174</v>
      </c>
      <c r="C44" s="21">
        <v>250866</v>
      </c>
      <c r="D44" s="22">
        <v>7892</v>
      </c>
      <c r="E44" s="22">
        <v>1856</v>
      </c>
      <c r="F44" s="22">
        <v>4535</v>
      </c>
      <c r="G44" s="22">
        <v>304</v>
      </c>
      <c r="H44" s="22">
        <v>2546</v>
      </c>
      <c r="I44" s="22">
        <v>7175</v>
      </c>
      <c r="J44" s="22">
        <v>8207</v>
      </c>
      <c r="K44" s="22">
        <v>28796</v>
      </c>
    </row>
    <row r="45" spans="1:11" s="10" customFormat="1" ht="13" x14ac:dyDescent="0.3">
      <c r="A45" s="3" t="s">
        <v>40</v>
      </c>
      <c r="B45" s="21">
        <v>10261</v>
      </c>
      <c r="C45" s="21">
        <v>9947</v>
      </c>
      <c r="D45" s="22">
        <v>59</v>
      </c>
      <c r="E45" s="22">
        <v>43</v>
      </c>
      <c r="F45" s="22">
        <v>37</v>
      </c>
      <c r="G45" s="22">
        <v>3</v>
      </c>
      <c r="H45" s="22">
        <v>67</v>
      </c>
      <c r="I45" s="22">
        <v>105</v>
      </c>
      <c r="J45" s="22">
        <v>178</v>
      </c>
      <c r="K45" s="22">
        <v>407</v>
      </c>
    </row>
    <row r="46" spans="1:11" s="10" customFormat="1" ht="13" x14ac:dyDescent="0.3">
      <c r="A46" s="3" t="s">
        <v>41</v>
      </c>
      <c r="B46" s="21">
        <v>8957</v>
      </c>
      <c r="C46" s="21">
        <v>8738</v>
      </c>
      <c r="D46" s="22">
        <v>30</v>
      </c>
      <c r="E46" s="22">
        <v>32</v>
      </c>
      <c r="F46" s="22">
        <v>18</v>
      </c>
      <c r="G46" s="22">
        <v>9</v>
      </c>
      <c r="H46" s="22">
        <v>47</v>
      </c>
      <c r="I46" s="22">
        <v>83</v>
      </c>
      <c r="J46" s="22">
        <v>141</v>
      </c>
      <c r="K46" s="22">
        <v>298</v>
      </c>
    </row>
    <row r="47" spans="1:11" s="10" customFormat="1" ht="13" x14ac:dyDescent="0.3">
      <c r="A47" s="3" t="s">
        <v>42</v>
      </c>
      <c r="B47" s="21">
        <v>22272</v>
      </c>
      <c r="C47" s="21">
        <v>21473</v>
      </c>
      <c r="D47" s="22">
        <v>226</v>
      </c>
      <c r="E47" s="22">
        <v>111</v>
      </c>
      <c r="F47" s="22">
        <v>52</v>
      </c>
      <c r="G47" s="22">
        <v>13</v>
      </c>
      <c r="H47" s="22">
        <v>74</v>
      </c>
      <c r="I47" s="22">
        <v>323</v>
      </c>
      <c r="J47" s="22">
        <v>369</v>
      </c>
      <c r="K47" s="22">
        <v>1042</v>
      </c>
    </row>
    <row r="48" spans="1:11" s="10" customFormat="1" ht="13" x14ac:dyDescent="0.3">
      <c r="A48" s="3" t="s">
        <v>43</v>
      </c>
      <c r="B48" s="21">
        <v>9627</v>
      </c>
      <c r="C48" s="21">
        <v>9338</v>
      </c>
      <c r="D48" s="22">
        <v>25</v>
      </c>
      <c r="E48" s="22">
        <v>67</v>
      </c>
      <c r="F48" s="22">
        <v>16</v>
      </c>
      <c r="G48" s="22">
        <v>8</v>
      </c>
      <c r="H48" s="22">
        <v>25</v>
      </c>
      <c r="I48" s="22">
        <v>148</v>
      </c>
      <c r="J48" s="22">
        <v>91</v>
      </c>
      <c r="K48" s="22">
        <v>349</v>
      </c>
    </row>
    <row r="49" spans="1:11" s="10" customFormat="1" ht="13" x14ac:dyDescent="0.3">
      <c r="A49" s="3" t="s">
        <v>44</v>
      </c>
      <c r="B49" s="21">
        <v>4912</v>
      </c>
      <c r="C49" s="21">
        <v>4801</v>
      </c>
      <c r="D49" s="22">
        <v>8</v>
      </c>
      <c r="E49" s="22">
        <v>48</v>
      </c>
      <c r="F49" s="22">
        <v>15</v>
      </c>
      <c r="G49" s="22">
        <v>1</v>
      </c>
      <c r="H49" s="22">
        <v>13</v>
      </c>
      <c r="I49" s="22">
        <v>26</v>
      </c>
      <c r="J49" s="22">
        <v>39</v>
      </c>
      <c r="K49" s="22">
        <v>137</v>
      </c>
    </row>
    <row r="50" spans="1:11" s="10" customFormat="1" ht="13" x14ac:dyDescent="0.3">
      <c r="A50" s="3" t="s">
        <v>45</v>
      </c>
      <c r="B50" s="21">
        <v>10144</v>
      </c>
      <c r="C50" s="21">
        <v>9310</v>
      </c>
      <c r="D50" s="22">
        <v>532</v>
      </c>
      <c r="E50" s="22">
        <v>47</v>
      </c>
      <c r="F50" s="22">
        <v>26</v>
      </c>
      <c r="G50" s="22">
        <v>4</v>
      </c>
      <c r="H50" s="22">
        <v>35</v>
      </c>
      <c r="I50" s="22">
        <v>190</v>
      </c>
      <c r="J50" s="22">
        <v>122</v>
      </c>
      <c r="K50" s="22">
        <v>904</v>
      </c>
    </row>
    <row r="51" spans="1:11" s="10" customFormat="1" ht="13" x14ac:dyDescent="0.3">
      <c r="A51" s="3" t="s">
        <v>46</v>
      </c>
      <c r="B51" s="21">
        <v>40400</v>
      </c>
      <c r="C51" s="21">
        <v>38903</v>
      </c>
      <c r="D51" s="22">
        <v>156</v>
      </c>
      <c r="E51" s="22">
        <v>270</v>
      </c>
      <c r="F51" s="22">
        <v>198</v>
      </c>
      <c r="G51" s="22">
        <v>14</v>
      </c>
      <c r="H51" s="22">
        <v>202</v>
      </c>
      <c r="I51" s="22">
        <v>657</v>
      </c>
      <c r="J51" s="22">
        <v>697</v>
      </c>
      <c r="K51" s="22">
        <v>1901</v>
      </c>
    </row>
    <row r="52" spans="1:11" s="10" customFormat="1" ht="13" x14ac:dyDescent="0.3">
      <c r="A52" s="3" t="s">
        <v>47</v>
      </c>
      <c r="B52" s="21">
        <v>10630</v>
      </c>
      <c r="C52" s="21">
        <v>10250</v>
      </c>
      <c r="D52" s="22">
        <v>138</v>
      </c>
      <c r="E52" s="22">
        <v>51</v>
      </c>
      <c r="F52" s="22">
        <v>11</v>
      </c>
      <c r="G52" s="22">
        <v>0</v>
      </c>
      <c r="H52" s="22">
        <v>24</v>
      </c>
      <c r="I52" s="22">
        <v>156</v>
      </c>
      <c r="J52" s="22">
        <v>133</v>
      </c>
      <c r="K52" s="22">
        <v>468</v>
      </c>
    </row>
    <row r="53" spans="1:11" s="10" customFormat="1" ht="13" x14ac:dyDescent="0.3">
      <c r="A53" s="3" t="s">
        <v>48</v>
      </c>
      <c r="B53" s="21">
        <v>674158</v>
      </c>
      <c r="C53" s="21">
        <v>451073</v>
      </c>
      <c r="D53" s="22">
        <v>161367</v>
      </c>
      <c r="E53" s="22">
        <v>3352</v>
      </c>
      <c r="F53" s="22">
        <v>10755</v>
      </c>
      <c r="G53" s="22">
        <v>1610</v>
      </c>
      <c r="H53" s="22">
        <v>25315</v>
      </c>
      <c r="I53" s="22">
        <v>20686</v>
      </c>
      <c r="J53" s="22">
        <v>56434</v>
      </c>
      <c r="K53" s="22">
        <v>247584</v>
      </c>
    </row>
    <row r="54" spans="1:11" s="10" customFormat="1" ht="13" x14ac:dyDescent="0.3">
      <c r="A54" s="3" t="s">
        <v>49</v>
      </c>
      <c r="B54" s="21">
        <v>117404</v>
      </c>
      <c r="C54" s="21">
        <v>103596</v>
      </c>
      <c r="D54" s="22">
        <v>2267</v>
      </c>
      <c r="E54" s="22">
        <v>1778</v>
      </c>
      <c r="F54" s="22">
        <v>1167</v>
      </c>
      <c r="G54" s="22">
        <v>293</v>
      </c>
      <c r="H54" s="22">
        <v>4568</v>
      </c>
      <c r="I54" s="22">
        <v>3735</v>
      </c>
      <c r="J54" s="22">
        <v>8027</v>
      </c>
      <c r="K54" s="22">
        <v>16385</v>
      </c>
    </row>
    <row r="55" spans="1:11" s="10" customFormat="1" ht="13" x14ac:dyDescent="0.3">
      <c r="A55" s="3" t="s">
        <v>50</v>
      </c>
      <c r="B55" s="21">
        <v>218733</v>
      </c>
      <c r="C55" s="21">
        <v>211007</v>
      </c>
      <c r="D55" s="22">
        <v>1798</v>
      </c>
      <c r="E55" s="22">
        <v>677</v>
      </c>
      <c r="F55" s="22">
        <v>1417</v>
      </c>
      <c r="G55" s="22">
        <v>49</v>
      </c>
      <c r="H55" s="22">
        <v>836</v>
      </c>
      <c r="I55" s="22">
        <v>2949</v>
      </c>
      <c r="J55" s="22">
        <v>3408</v>
      </c>
      <c r="K55" s="22">
        <v>9991</v>
      </c>
    </row>
    <row r="56" spans="1:11" s="10" customFormat="1" ht="13" x14ac:dyDescent="0.3">
      <c r="A56" s="3" t="s">
        <v>51</v>
      </c>
      <c r="B56" s="21">
        <v>52595</v>
      </c>
      <c r="C56" s="21">
        <v>47344</v>
      </c>
      <c r="D56" s="22">
        <v>2279</v>
      </c>
      <c r="E56" s="22">
        <v>278</v>
      </c>
      <c r="F56" s="22">
        <v>802</v>
      </c>
      <c r="G56" s="22">
        <v>124</v>
      </c>
      <c r="H56" s="22">
        <v>398</v>
      </c>
      <c r="I56" s="22">
        <v>1370</v>
      </c>
      <c r="J56" s="22">
        <v>1611</v>
      </c>
      <c r="K56" s="22">
        <v>6228</v>
      </c>
    </row>
    <row r="57" spans="1:11" s="10" customFormat="1" ht="13" x14ac:dyDescent="0.3">
      <c r="A57" s="3" t="s">
        <v>52</v>
      </c>
      <c r="B57" s="21">
        <v>4131</v>
      </c>
      <c r="C57" s="21">
        <v>4047</v>
      </c>
      <c r="D57" s="22">
        <v>14</v>
      </c>
      <c r="E57" s="22">
        <v>7</v>
      </c>
      <c r="F57" s="22">
        <v>8</v>
      </c>
      <c r="G57" s="22">
        <v>0</v>
      </c>
      <c r="H57" s="22">
        <v>13</v>
      </c>
      <c r="I57" s="22">
        <v>42</v>
      </c>
      <c r="J57" s="22">
        <v>34</v>
      </c>
      <c r="K57" s="22">
        <v>104</v>
      </c>
    </row>
    <row r="58" spans="1:11" s="10" customFormat="1" ht="13" x14ac:dyDescent="0.3">
      <c r="A58" s="3" t="s">
        <v>53</v>
      </c>
      <c r="B58" s="21">
        <v>35571</v>
      </c>
      <c r="C58" s="21">
        <v>34051</v>
      </c>
      <c r="D58" s="22">
        <v>241</v>
      </c>
      <c r="E58" s="22">
        <v>240</v>
      </c>
      <c r="F58" s="22">
        <v>156</v>
      </c>
      <c r="G58" s="22">
        <v>18</v>
      </c>
      <c r="H58" s="22">
        <v>179</v>
      </c>
      <c r="I58" s="22">
        <v>686</v>
      </c>
      <c r="J58" s="22">
        <v>719</v>
      </c>
      <c r="K58" s="22">
        <v>1975</v>
      </c>
    </row>
    <row r="59" spans="1:11" s="10" customFormat="1" ht="13" x14ac:dyDescent="0.3">
      <c r="A59" s="3" t="s">
        <v>54</v>
      </c>
      <c r="B59" s="21">
        <v>33381</v>
      </c>
      <c r="C59" s="21">
        <v>31422</v>
      </c>
      <c r="D59" s="22">
        <v>742</v>
      </c>
      <c r="E59" s="22">
        <v>140</v>
      </c>
      <c r="F59" s="22">
        <v>133</v>
      </c>
      <c r="G59" s="22">
        <v>48</v>
      </c>
      <c r="H59" s="22">
        <v>246</v>
      </c>
      <c r="I59" s="22">
        <v>650</v>
      </c>
      <c r="J59" s="22">
        <v>740</v>
      </c>
      <c r="K59" s="22">
        <v>2379</v>
      </c>
    </row>
    <row r="60" spans="1:11" s="10" customFormat="1" ht="13" x14ac:dyDescent="0.3">
      <c r="A60" s="3" t="s">
        <v>55</v>
      </c>
      <c r="B60" s="21">
        <v>38634</v>
      </c>
      <c r="C60" s="21">
        <v>36179</v>
      </c>
      <c r="D60" s="22">
        <v>102</v>
      </c>
      <c r="E60" s="22">
        <v>329</v>
      </c>
      <c r="F60" s="22">
        <v>136</v>
      </c>
      <c r="G60" s="22">
        <v>25</v>
      </c>
      <c r="H60" s="22">
        <v>1210</v>
      </c>
      <c r="I60" s="22">
        <v>653</v>
      </c>
      <c r="J60" s="22">
        <v>2444</v>
      </c>
      <c r="K60" s="22">
        <v>3494</v>
      </c>
    </row>
    <row r="61" spans="1:11" s="10" customFormat="1" ht="13" x14ac:dyDescent="0.3">
      <c r="A61" s="3" t="s">
        <v>56</v>
      </c>
      <c r="B61" s="21">
        <v>10211</v>
      </c>
      <c r="C61" s="21">
        <v>9635</v>
      </c>
      <c r="D61" s="22">
        <v>323</v>
      </c>
      <c r="E61" s="22">
        <v>30</v>
      </c>
      <c r="F61" s="22">
        <v>25</v>
      </c>
      <c r="G61" s="22">
        <v>7</v>
      </c>
      <c r="H61" s="22">
        <v>49</v>
      </c>
      <c r="I61" s="22">
        <v>142</v>
      </c>
      <c r="J61" s="22">
        <v>159</v>
      </c>
      <c r="K61" s="22">
        <v>665</v>
      </c>
    </row>
    <row r="62" spans="1:11" s="10" customFormat="1" ht="13" x14ac:dyDescent="0.3">
      <c r="A62" s="3" t="s">
        <v>57</v>
      </c>
      <c r="B62" s="21">
        <v>52566</v>
      </c>
      <c r="C62" s="21">
        <v>49938</v>
      </c>
      <c r="D62" s="22">
        <v>984</v>
      </c>
      <c r="E62" s="22">
        <v>173</v>
      </c>
      <c r="F62" s="22">
        <v>193</v>
      </c>
      <c r="G62" s="22">
        <v>13</v>
      </c>
      <c r="H62" s="22">
        <v>328</v>
      </c>
      <c r="I62" s="22">
        <v>937</v>
      </c>
      <c r="J62" s="22">
        <v>1032</v>
      </c>
      <c r="K62" s="22">
        <v>3202</v>
      </c>
    </row>
    <row r="63" spans="1:11" s="10" customFormat="1" ht="13" x14ac:dyDescent="0.3">
      <c r="A63" s="3" t="s">
        <v>58</v>
      </c>
      <c r="B63" s="21">
        <v>12761</v>
      </c>
      <c r="C63" s="21">
        <v>12401</v>
      </c>
      <c r="D63" s="22">
        <v>86</v>
      </c>
      <c r="E63" s="22">
        <v>31</v>
      </c>
      <c r="F63" s="22">
        <v>27</v>
      </c>
      <c r="G63" s="22">
        <v>1</v>
      </c>
      <c r="H63" s="22">
        <v>56</v>
      </c>
      <c r="I63" s="22">
        <v>159</v>
      </c>
      <c r="J63" s="22">
        <v>193</v>
      </c>
      <c r="K63" s="22">
        <v>464</v>
      </c>
    </row>
    <row r="64" spans="1:11" s="10" customFormat="1" ht="13" x14ac:dyDescent="0.3">
      <c r="A64" s="3" t="s">
        <v>59</v>
      </c>
      <c r="B64" s="21">
        <v>15195</v>
      </c>
      <c r="C64" s="21">
        <v>14494</v>
      </c>
      <c r="D64" s="22">
        <v>367</v>
      </c>
      <c r="E64" s="22">
        <v>49</v>
      </c>
      <c r="F64" s="22">
        <v>42</v>
      </c>
      <c r="G64" s="22">
        <v>3</v>
      </c>
      <c r="H64" s="22">
        <v>58</v>
      </c>
      <c r="I64" s="22">
        <v>182</v>
      </c>
      <c r="J64" s="22">
        <v>181</v>
      </c>
      <c r="K64" s="22">
        <v>809</v>
      </c>
    </row>
    <row r="65" spans="1:11" s="10" customFormat="1" ht="13" x14ac:dyDescent="0.3">
      <c r="A65" s="3" t="s">
        <v>60</v>
      </c>
      <c r="B65" s="21">
        <v>23083</v>
      </c>
      <c r="C65" s="21">
        <v>19619</v>
      </c>
      <c r="D65" s="22">
        <v>133</v>
      </c>
      <c r="E65" s="22">
        <v>663</v>
      </c>
      <c r="F65" s="22">
        <v>192</v>
      </c>
      <c r="G65" s="22">
        <v>258</v>
      </c>
      <c r="H65" s="22">
        <v>1468</v>
      </c>
      <c r="I65" s="22">
        <v>750</v>
      </c>
      <c r="J65" s="22">
        <v>2587</v>
      </c>
      <c r="K65" s="22">
        <v>4383</v>
      </c>
    </row>
    <row r="66" spans="1:11" s="10" customFormat="1" ht="13" x14ac:dyDescent="0.3">
      <c r="A66" s="3" t="s">
        <v>61</v>
      </c>
      <c r="B66" s="21">
        <v>15566</v>
      </c>
      <c r="C66" s="21">
        <v>14816</v>
      </c>
      <c r="D66" s="22">
        <v>353</v>
      </c>
      <c r="E66" s="22">
        <v>33</v>
      </c>
      <c r="F66" s="22">
        <v>64</v>
      </c>
      <c r="G66" s="22">
        <v>9</v>
      </c>
      <c r="H66" s="22">
        <v>49</v>
      </c>
      <c r="I66" s="22">
        <v>242</v>
      </c>
      <c r="J66" s="22">
        <v>150</v>
      </c>
      <c r="K66" s="22">
        <v>831</v>
      </c>
    </row>
    <row r="67" spans="1:11" s="10" customFormat="1" ht="13" x14ac:dyDescent="0.3">
      <c r="A67" s="3" t="s">
        <v>62</v>
      </c>
      <c r="B67" s="21">
        <v>12226</v>
      </c>
      <c r="C67" s="21">
        <v>11873</v>
      </c>
      <c r="D67" s="22">
        <v>34</v>
      </c>
      <c r="E67" s="22">
        <v>44</v>
      </c>
      <c r="F67" s="22">
        <v>42</v>
      </c>
      <c r="G67" s="22">
        <v>3</v>
      </c>
      <c r="H67" s="22">
        <v>128</v>
      </c>
      <c r="I67" s="22">
        <v>102</v>
      </c>
      <c r="J67" s="22">
        <v>244</v>
      </c>
      <c r="K67" s="22">
        <v>445</v>
      </c>
    </row>
    <row r="68" spans="1:11" s="10" customFormat="1" ht="13" x14ac:dyDescent="0.3">
      <c r="A68" s="3" t="s">
        <v>63</v>
      </c>
      <c r="B68" s="21">
        <v>9176</v>
      </c>
      <c r="C68" s="21">
        <v>8964</v>
      </c>
      <c r="D68" s="22">
        <v>24</v>
      </c>
      <c r="E68" s="22">
        <v>54</v>
      </c>
      <c r="F68" s="22">
        <v>5</v>
      </c>
      <c r="G68" s="22">
        <v>1</v>
      </c>
      <c r="H68" s="22">
        <v>24</v>
      </c>
      <c r="I68" s="22">
        <v>104</v>
      </c>
      <c r="J68" s="22">
        <v>75</v>
      </c>
      <c r="K68" s="22">
        <v>264</v>
      </c>
    </row>
    <row r="69" spans="1:11" s="10" customFormat="1" ht="13" x14ac:dyDescent="0.3">
      <c r="A69" s="3" t="s">
        <v>64</v>
      </c>
      <c r="B69" s="21">
        <v>28781</v>
      </c>
      <c r="C69" s="21">
        <v>26421</v>
      </c>
      <c r="D69" s="22">
        <v>1417</v>
      </c>
      <c r="E69" s="22">
        <v>51</v>
      </c>
      <c r="F69" s="22">
        <v>153</v>
      </c>
      <c r="G69" s="22">
        <v>21</v>
      </c>
      <c r="H69" s="22">
        <v>107</v>
      </c>
      <c r="I69" s="22">
        <v>611</v>
      </c>
      <c r="J69" s="22">
        <v>391</v>
      </c>
      <c r="K69" s="22">
        <v>2579</v>
      </c>
    </row>
    <row r="70" spans="1:11" s="10" customFormat="1" ht="13" x14ac:dyDescent="0.3">
      <c r="A70" s="3" t="s">
        <v>65</v>
      </c>
      <c r="B70" s="21">
        <v>3785</v>
      </c>
      <c r="C70" s="21">
        <v>3700</v>
      </c>
      <c r="D70" s="22">
        <v>6</v>
      </c>
      <c r="E70" s="22">
        <v>17</v>
      </c>
      <c r="F70" s="22">
        <v>19</v>
      </c>
      <c r="G70" s="22">
        <v>1</v>
      </c>
      <c r="H70" s="22">
        <v>6</v>
      </c>
      <c r="I70" s="22">
        <v>36</v>
      </c>
      <c r="J70" s="22">
        <v>28</v>
      </c>
      <c r="K70" s="22">
        <v>102</v>
      </c>
    </row>
    <row r="71" spans="1:11" s="10" customFormat="1" ht="13" x14ac:dyDescent="0.3">
      <c r="A71" s="3" t="s">
        <v>66</v>
      </c>
      <c r="B71" s="21">
        <v>24748</v>
      </c>
      <c r="C71" s="21">
        <v>23941</v>
      </c>
      <c r="D71" s="22">
        <v>99</v>
      </c>
      <c r="E71" s="22">
        <v>136</v>
      </c>
      <c r="F71" s="22">
        <v>70</v>
      </c>
      <c r="G71" s="22">
        <v>36</v>
      </c>
      <c r="H71" s="22">
        <v>96</v>
      </c>
      <c r="I71" s="22">
        <v>370</v>
      </c>
      <c r="J71" s="22">
        <v>343</v>
      </c>
      <c r="K71" s="22">
        <v>986</v>
      </c>
    </row>
    <row r="72" spans="1:11" s="10" customFormat="1" ht="13" x14ac:dyDescent="0.3">
      <c r="A72" s="3" t="s">
        <v>67</v>
      </c>
      <c r="B72" s="21">
        <v>14358</v>
      </c>
      <c r="C72" s="21">
        <v>10633</v>
      </c>
      <c r="D72" s="22">
        <v>3440</v>
      </c>
      <c r="E72" s="22">
        <v>30</v>
      </c>
      <c r="F72" s="22">
        <v>24</v>
      </c>
      <c r="G72" s="22">
        <v>1</v>
      </c>
      <c r="H72" s="22">
        <v>79</v>
      </c>
      <c r="I72" s="22">
        <v>151</v>
      </c>
      <c r="J72" s="22">
        <v>231</v>
      </c>
      <c r="K72" s="22">
        <v>3837</v>
      </c>
    </row>
    <row r="73" spans="1:11" s="10" customFormat="1" ht="13" x14ac:dyDescent="0.3">
      <c r="A73" s="3" t="s">
        <v>68</v>
      </c>
      <c r="B73" s="21">
        <v>15607</v>
      </c>
      <c r="C73" s="21">
        <v>14426</v>
      </c>
      <c r="D73" s="22">
        <v>581</v>
      </c>
      <c r="E73" s="22">
        <v>54</v>
      </c>
      <c r="F73" s="22">
        <v>56</v>
      </c>
      <c r="G73" s="22">
        <v>10</v>
      </c>
      <c r="H73" s="22">
        <v>294</v>
      </c>
      <c r="I73" s="22">
        <v>186</v>
      </c>
      <c r="J73" s="22">
        <v>586</v>
      </c>
      <c r="K73" s="22">
        <v>1447</v>
      </c>
    </row>
    <row r="74" spans="1:11" s="10" customFormat="1" ht="13" x14ac:dyDescent="0.3">
      <c r="A74" s="3" t="s">
        <v>69</v>
      </c>
      <c r="B74" s="21">
        <v>8840</v>
      </c>
      <c r="C74" s="21">
        <v>8403</v>
      </c>
      <c r="D74" s="22">
        <v>264</v>
      </c>
      <c r="E74" s="22">
        <v>26</v>
      </c>
      <c r="F74" s="22">
        <v>28</v>
      </c>
      <c r="G74" s="22">
        <v>1</v>
      </c>
      <c r="H74" s="22">
        <v>9</v>
      </c>
      <c r="I74" s="22">
        <v>109</v>
      </c>
      <c r="J74" s="22">
        <v>85</v>
      </c>
      <c r="K74" s="22">
        <v>500</v>
      </c>
    </row>
    <row r="75" spans="1:11" s="10" customFormat="1" ht="13" x14ac:dyDescent="0.3">
      <c r="A75" s="3" t="s">
        <v>70</v>
      </c>
      <c r="B75" s="21">
        <v>12236</v>
      </c>
      <c r="C75" s="21">
        <v>11713</v>
      </c>
      <c r="D75" s="22">
        <v>201</v>
      </c>
      <c r="E75" s="22">
        <v>23</v>
      </c>
      <c r="F75" s="22">
        <v>31</v>
      </c>
      <c r="G75" s="22">
        <v>2</v>
      </c>
      <c r="H75" s="22">
        <v>84</v>
      </c>
      <c r="I75" s="22">
        <v>182</v>
      </c>
      <c r="J75" s="22">
        <v>172</v>
      </c>
      <c r="K75" s="22">
        <v>594</v>
      </c>
    </row>
    <row r="76" spans="1:11" s="10" customFormat="1" ht="13" x14ac:dyDescent="0.3">
      <c r="A76" s="3" t="s">
        <v>71</v>
      </c>
      <c r="B76" s="21">
        <v>20565</v>
      </c>
      <c r="C76" s="21">
        <v>19770</v>
      </c>
      <c r="D76" s="22">
        <v>131</v>
      </c>
      <c r="E76" s="22">
        <v>135</v>
      </c>
      <c r="F76" s="22">
        <v>76</v>
      </c>
      <c r="G76" s="22">
        <v>2</v>
      </c>
      <c r="H76" s="22">
        <v>87</v>
      </c>
      <c r="I76" s="22">
        <v>364</v>
      </c>
      <c r="J76" s="22">
        <v>365</v>
      </c>
      <c r="K76" s="22">
        <v>992</v>
      </c>
    </row>
    <row r="77" spans="1:11" s="10" customFormat="1" ht="13" x14ac:dyDescent="0.3">
      <c r="A77" s="3" t="s">
        <v>72</v>
      </c>
      <c r="B77" s="21">
        <v>18956</v>
      </c>
      <c r="C77" s="21">
        <v>15491</v>
      </c>
      <c r="D77" s="22">
        <v>2999</v>
      </c>
      <c r="E77" s="22">
        <v>45</v>
      </c>
      <c r="F77" s="22">
        <v>80</v>
      </c>
      <c r="G77" s="22">
        <v>7</v>
      </c>
      <c r="H77" s="22">
        <v>58</v>
      </c>
      <c r="I77" s="22">
        <v>276</v>
      </c>
      <c r="J77" s="22">
        <v>214</v>
      </c>
      <c r="K77" s="22">
        <v>3576</v>
      </c>
    </row>
    <row r="78" spans="1:11" s="10" customFormat="1" ht="13" x14ac:dyDescent="0.3">
      <c r="A78" s="3" t="s">
        <v>73</v>
      </c>
      <c r="B78" s="21">
        <v>58114</v>
      </c>
      <c r="C78" s="21">
        <v>51914</v>
      </c>
      <c r="D78" s="22">
        <v>438</v>
      </c>
      <c r="E78" s="22">
        <v>1339</v>
      </c>
      <c r="F78" s="22">
        <v>770</v>
      </c>
      <c r="G78" s="22">
        <v>507</v>
      </c>
      <c r="H78" s="22">
        <v>1359</v>
      </c>
      <c r="I78" s="22">
        <v>1787</v>
      </c>
      <c r="J78" s="22">
        <v>2537</v>
      </c>
      <c r="K78" s="22">
        <v>7147</v>
      </c>
    </row>
    <row r="79" spans="1:11" s="10" customFormat="1" ht="13" x14ac:dyDescent="0.3">
      <c r="A79" s="3" t="s">
        <v>74</v>
      </c>
      <c r="B79" s="21">
        <v>23370</v>
      </c>
      <c r="C79" s="21">
        <v>22083</v>
      </c>
      <c r="D79" s="22">
        <v>566</v>
      </c>
      <c r="E79" s="22">
        <v>45</v>
      </c>
      <c r="F79" s="22">
        <v>378</v>
      </c>
      <c r="G79" s="22">
        <v>3</v>
      </c>
      <c r="H79" s="22">
        <v>78</v>
      </c>
      <c r="I79" s="22">
        <v>217</v>
      </c>
      <c r="J79" s="22">
        <v>302</v>
      </c>
      <c r="K79" s="22">
        <v>1489</v>
      </c>
    </row>
    <row r="80" spans="1:11" s="10" customFormat="1" ht="13" x14ac:dyDescent="0.3">
      <c r="A80" s="3" t="s">
        <v>75</v>
      </c>
      <c r="B80" s="21">
        <v>10881</v>
      </c>
      <c r="C80" s="21">
        <v>10511</v>
      </c>
      <c r="D80" s="22">
        <v>15</v>
      </c>
      <c r="E80" s="22">
        <v>126</v>
      </c>
      <c r="F80" s="22">
        <v>32</v>
      </c>
      <c r="G80" s="22">
        <v>4</v>
      </c>
      <c r="H80" s="22">
        <v>10</v>
      </c>
      <c r="I80" s="22">
        <v>183</v>
      </c>
      <c r="J80" s="22">
        <v>131</v>
      </c>
      <c r="K80" s="22">
        <v>474</v>
      </c>
    </row>
    <row r="81" spans="1:11" s="10" customFormat="1" ht="13" x14ac:dyDescent="0.3">
      <c r="A81" s="3" t="s">
        <v>76</v>
      </c>
      <c r="B81" s="21">
        <v>13878</v>
      </c>
      <c r="C81" s="21">
        <v>13718</v>
      </c>
      <c r="D81" s="22">
        <v>28</v>
      </c>
      <c r="E81" s="22">
        <v>32</v>
      </c>
      <c r="F81" s="22">
        <v>14</v>
      </c>
      <c r="G81" s="22">
        <v>7</v>
      </c>
      <c r="H81" s="22">
        <v>13</v>
      </c>
      <c r="I81" s="22">
        <v>66</v>
      </c>
      <c r="J81" s="22">
        <v>84</v>
      </c>
      <c r="K81" s="22">
        <v>224</v>
      </c>
    </row>
    <row r="82" spans="1:11" s="10" customFormat="1" ht="13" x14ac:dyDescent="0.3">
      <c r="A82" s="3" t="s">
        <v>77</v>
      </c>
      <c r="B82" s="21">
        <v>9723</v>
      </c>
      <c r="C82" s="21">
        <v>9468</v>
      </c>
      <c r="D82" s="22">
        <v>11</v>
      </c>
      <c r="E82" s="22">
        <v>70</v>
      </c>
      <c r="F82" s="22">
        <v>13</v>
      </c>
      <c r="G82" s="22">
        <v>0</v>
      </c>
      <c r="H82" s="22">
        <v>26</v>
      </c>
      <c r="I82" s="22">
        <v>135</v>
      </c>
      <c r="J82" s="22">
        <v>128</v>
      </c>
      <c r="K82" s="22">
        <v>336</v>
      </c>
    </row>
    <row r="83" spans="1:11" s="10" customFormat="1" ht="13" x14ac:dyDescent="0.3">
      <c r="A83" s="3" t="s">
        <v>78</v>
      </c>
      <c r="B83" s="21">
        <v>18296</v>
      </c>
      <c r="C83" s="21">
        <v>12882</v>
      </c>
      <c r="D83" s="22">
        <v>4899</v>
      </c>
      <c r="E83" s="22">
        <v>50</v>
      </c>
      <c r="F83" s="22">
        <v>41</v>
      </c>
      <c r="G83" s="22">
        <v>7</v>
      </c>
      <c r="H83" s="22">
        <v>146</v>
      </c>
      <c r="I83" s="22">
        <v>271</v>
      </c>
      <c r="J83" s="22">
        <v>341</v>
      </c>
      <c r="K83" s="22">
        <v>5555</v>
      </c>
    </row>
    <row r="84" spans="1:11" s="10" customFormat="1" ht="13" x14ac:dyDescent="0.3">
      <c r="A84" s="3" t="s">
        <v>79</v>
      </c>
      <c r="B84" s="21">
        <v>18971</v>
      </c>
      <c r="C84" s="21">
        <v>18442</v>
      </c>
      <c r="D84" s="22">
        <v>75</v>
      </c>
      <c r="E84" s="22">
        <v>61</v>
      </c>
      <c r="F84" s="22">
        <v>85</v>
      </c>
      <c r="G84" s="22">
        <v>6</v>
      </c>
      <c r="H84" s="22">
        <v>132</v>
      </c>
      <c r="I84" s="22">
        <v>170</v>
      </c>
      <c r="J84" s="22">
        <v>318</v>
      </c>
      <c r="K84" s="22">
        <v>672</v>
      </c>
    </row>
    <row r="85" spans="1:11" s="10" customFormat="1" ht="13" x14ac:dyDescent="0.3">
      <c r="A85" s="3" t="s">
        <v>80</v>
      </c>
      <c r="B85" s="21">
        <v>42201</v>
      </c>
      <c r="C85" s="21">
        <v>37839</v>
      </c>
      <c r="D85" s="22">
        <v>1264</v>
      </c>
      <c r="E85" s="22">
        <v>177</v>
      </c>
      <c r="F85" s="22">
        <v>253</v>
      </c>
      <c r="G85" s="22">
        <v>31</v>
      </c>
      <c r="H85" s="22">
        <v>1686</v>
      </c>
      <c r="I85" s="22">
        <v>951</v>
      </c>
      <c r="J85" s="22">
        <v>3046</v>
      </c>
      <c r="K85" s="22">
        <v>5500</v>
      </c>
    </row>
    <row r="86" spans="1:11" s="10" customFormat="1" ht="13" x14ac:dyDescent="0.3">
      <c r="A86" s="3" t="s">
        <v>81</v>
      </c>
      <c r="B86" s="21">
        <v>45156</v>
      </c>
      <c r="C86" s="21">
        <v>41409</v>
      </c>
      <c r="D86" s="22">
        <v>1008</v>
      </c>
      <c r="E86" s="22">
        <v>251</v>
      </c>
      <c r="F86" s="22">
        <v>1316</v>
      </c>
      <c r="G86" s="22">
        <v>33</v>
      </c>
      <c r="H86" s="22">
        <v>168</v>
      </c>
      <c r="I86" s="22">
        <v>971</v>
      </c>
      <c r="J86" s="22">
        <v>923</v>
      </c>
      <c r="K86" s="22">
        <v>4364</v>
      </c>
    </row>
    <row r="87" spans="1:11" s="10" customFormat="1" ht="13" x14ac:dyDescent="0.3">
      <c r="A87" s="3" t="s">
        <v>82</v>
      </c>
      <c r="B87" s="21">
        <v>18516</v>
      </c>
      <c r="C87" s="21">
        <v>16698</v>
      </c>
      <c r="D87" s="22">
        <v>1333</v>
      </c>
      <c r="E87" s="22">
        <v>39</v>
      </c>
      <c r="F87" s="22">
        <v>43</v>
      </c>
      <c r="G87" s="22">
        <v>3</v>
      </c>
      <c r="H87" s="22">
        <v>139</v>
      </c>
      <c r="I87" s="22">
        <v>261</v>
      </c>
      <c r="J87" s="22">
        <v>331</v>
      </c>
      <c r="K87" s="22">
        <v>1997</v>
      </c>
    </row>
    <row r="88" spans="1:11" s="10" customFormat="1" ht="13" x14ac:dyDescent="0.3">
      <c r="A88" s="3" t="s">
        <v>83</v>
      </c>
      <c r="B88" s="21">
        <v>89322</v>
      </c>
      <c r="C88" s="21">
        <v>77914</v>
      </c>
      <c r="D88" s="22">
        <v>5270</v>
      </c>
      <c r="E88" s="22">
        <v>449</v>
      </c>
      <c r="F88" s="22">
        <v>2051</v>
      </c>
      <c r="G88" s="22">
        <v>292</v>
      </c>
      <c r="H88" s="22">
        <v>1152</v>
      </c>
      <c r="I88" s="22">
        <v>2194</v>
      </c>
      <c r="J88" s="22">
        <v>4424</v>
      </c>
      <c r="K88" s="22">
        <v>14187</v>
      </c>
    </row>
    <row r="89" spans="1:11" s="10" customFormat="1" ht="13" x14ac:dyDescent="0.3">
      <c r="A89" s="3" t="s">
        <v>84</v>
      </c>
      <c r="B89" s="21">
        <v>31137</v>
      </c>
      <c r="C89" s="21">
        <v>29946</v>
      </c>
      <c r="D89" s="22">
        <v>235</v>
      </c>
      <c r="E89" s="22">
        <v>197</v>
      </c>
      <c r="F89" s="22">
        <v>105</v>
      </c>
      <c r="G89" s="22">
        <v>9</v>
      </c>
      <c r="H89" s="22">
        <v>169</v>
      </c>
      <c r="I89" s="22">
        <v>476</v>
      </c>
      <c r="J89" s="22">
        <v>615</v>
      </c>
      <c r="K89" s="22">
        <v>1572</v>
      </c>
    </row>
    <row r="90" spans="1:11" s="10" customFormat="1" ht="13" x14ac:dyDescent="0.3">
      <c r="A90" s="3" t="s">
        <v>85</v>
      </c>
      <c r="B90" s="21">
        <v>52274</v>
      </c>
      <c r="C90" s="21">
        <v>40506</v>
      </c>
      <c r="D90" s="22">
        <v>5984</v>
      </c>
      <c r="E90" s="22">
        <v>410</v>
      </c>
      <c r="F90" s="22">
        <v>1346</v>
      </c>
      <c r="G90" s="22">
        <v>298</v>
      </c>
      <c r="H90" s="22">
        <v>1198</v>
      </c>
      <c r="I90" s="22">
        <v>2532</v>
      </c>
      <c r="J90" s="22">
        <v>4705</v>
      </c>
      <c r="K90" s="22">
        <v>14411</v>
      </c>
    </row>
    <row r="91" spans="1:11" s="10" customFormat="1" ht="13" x14ac:dyDescent="0.3">
      <c r="A91" s="3" t="s">
        <v>86</v>
      </c>
      <c r="B91" s="21">
        <v>4979</v>
      </c>
      <c r="C91" s="21">
        <v>4889</v>
      </c>
      <c r="D91" s="22">
        <v>9</v>
      </c>
      <c r="E91" s="22">
        <v>7</v>
      </c>
      <c r="F91" s="22">
        <v>24</v>
      </c>
      <c r="G91" s="22">
        <v>1</v>
      </c>
      <c r="H91" s="22">
        <v>7</v>
      </c>
      <c r="I91" s="22">
        <v>42</v>
      </c>
      <c r="J91" s="22">
        <v>36</v>
      </c>
      <c r="K91" s="22">
        <v>114</v>
      </c>
    </row>
    <row r="92" spans="1:11" s="10" customFormat="1" ht="13" x14ac:dyDescent="0.3">
      <c r="A92" s="3" t="s">
        <v>87</v>
      </c>
      <c r="B92" s="21">
        <v>10167</v>
      </c>
      <c r="C92" s="21">
        <v>9892</v>
      </c>
      <c r="D92" s="22">
        <v>108</v>
      </c>
      <c r="E92" s="22">
        <v>14</v>
      </c>
      <c r="F92" s="22">
        <v>20</v>
      </c>
      <c r="G92" s="22">
        <v>12</v>
      </c>
      <c r="H92" s="22">
        <v>22</v>
      </c>
      <c r="I92" s="22">
        <v>99</v>
      </c>
      <c r="J92" s="22">
        <v>98</v>
      </c>
      <c r="K92" s="22">
        <v>339</v>
      </c>
    </row>
    <row r="93" spans="1:11" s="10" customFormat="1" ht="13" x14ac:dyDescent="0.3">
      <c r="A93" s="3" t="s">
        <v>88</v>
      </c>
      <c r="B93" s="21">
        <v>25414</v>
      </c>
      <c r="C93" s="21">
        <v>23133</v>
      </c>
      <c r="D93" s="22">
        <v>1490</v>
      </c>
      <c r="E93" s="22">
        <v>74</v>
      </c>
      <c r="F93" s="22">
        <v>106</v>
      </c>
      <c r="G93" s="22">
        <v>3</v>
      </c>
      <c r="H93" s="22">
        <v>73</v>
      </c>
      <c r="I93" s="22">
        <v>535</v>
      </c>
      <c r="J93" s="22">
        <v>413</v>
      </c>
      <c r="K93" s="22">
        <v>2549</v>
      </c>
    </row>
    <row r="94" spans="1:11" s="10" customFormat="1" ht="13" x14ac:dyDescent="0.3">
      <c r="A94" s="3" t="s">
        <v>89</v>
      </c>
      <c r="B94" s="21">
        <v>23494</v>
      </c>
      <c r="C94" s="21">
        <v>22635</v>
      </c>
      <c r="D94" s="22">
        <v>280</v>
      </c>
      <c r="E94" s="22">
        <v>119</v>
      </c>
      <c r="F94" s="22">
        <v>61</v>
      </c>
      <c r="G94" s="22">
        <v>17</v>
      </c>
      <c r="H94" s="22">
        <v>59</v>
      </c>
      <c r="I94" s="22">
        <v>323</v>
      </c>
      <c r="J94" s="22">
        <v>415</v>
      </c>
      <c r="K94" s="22">
        <v>1156</v>
      </c>
    </row>
    <row r="95" spans="1:11" s="10" customFormat="1" ht="13" x14ac:dyDescent="0.3">
      <c r="A95" s="3" t="s">
        <v>90</v>
      </c>
      <c r="B95" s="21">
        <v>6696</v>
      </c>
      <c r="C95" s="21">
        <v>6477</v>
      </c>
      <c r="D95" s="22">
        <v>45</v>
      </c>
      <c r="E95" s="22">
        <v>41</v>
      </c>
      <c r="F95" s="22">
        <v>12</v>
      </c>
      <c r="G95" s="22">
        <v>1</v>
      </c>
      <c r="H95" s="22">
        <v>16</v>
      </c>
      <c r="I95" s="22">
        <v>104</v>
      </c>
      <c r="J95" s="22">
        <v>64</v>
      </c>
      <c r="K95" s="22">
        <v>263</v>
      </c>
    </row>
    <row r="96" spans="1:11" s="10" customFormat="1" ht="13" x14ac:dyDescent="0.3">
      <c r="A96" s="3" t="s">
        <v>91</v>
      </c>
      <c r="B96" s="21">
        <v>14100</v>
      </c>
      <c r="C96" s="21">
        <v>13649</v>
      </c>
      <c r="D96" s="22">
        <v>49</v>
      </c>
      <c r="E96" s="22">
        <v>124</v>
      </c>
      <c r="F96" s="22">
        <v>47</v>
      </c>
      <c r="G96" s="22">
        <v>1</v>
      </c>
      <c r="H96" s="22">
        <v>31</v>
      </c>
      <c r="I96" s="22">
        <v>199</v>
      </c>
      <c r="J96" s="22">
        <v>142</v>
      </c>
      <c r="K96" s="22">
        <v>537</v>
      </c>
    </row>
    <row r="97" spans="1:11" s="10" customFormat="1" ht="13" x14ac:dyDescent="0.3">
      <c r="A97" s="3" t="s">
        <v>92</v>
      </c>
      <c r="B97" s="21">
        <v>360485</v>
      </c>
      <c r="C97" s="21">
        <v>327018</v>
      </c>
      <c r="D97" s="22">
        <v>14960</v>
      </c>
      <c r="E97" s="22">
        <v>851</v>
      </c>
      <c r="F97" s="22">
        <v>7850</v>
      </c>
      <c r="G97" s="22">
        <v>173</v>
      </c>
      <c r="H97" s="22">
        <v>3323</v>
      </c>
      <c r="I97" s="22">
        <v>6310</v>
      </c>
      <c r="J97" s="22">
        <v>9983</v>
      </c>
      <c r="K97" s="22">
        <v>39407</v>
      </c>
    </row>
    <row r="98" spans="1:11" s="10" customFormat="1" ht="13" x14ac:dyDescent="0.3">
      <c r="A98" s="3" t="s">
        <v>93</v>
      </c>
      <c r="B98" s="21">
        <v>9805</v>
      </c>
      <c r="C98" s="21">
        <v>9464</v>
      </c>
      <c r="D98" s="22">
        <v>53</v>
      </c>
      <c r="E98" s="22">
        <v>68</v>
      </c>
      <c r="F98" s="22">
        <v>12</v>
      </c>
      <c r="G98" s="22">
        <v>1</v>
      </c>
      <c r="H98" s="22">
        <v>31</v>
      </c>
      <c r="I98" s="22">
        <v>176</v>
      </c>
      <c r="J98" s="22">
        <v>170</v>
      </c>
      <c r="K98" s="22">
        <v>439</v>
      </c>
    </row>
    <row r="99" spans="1:11" s="10" customFormat="1" ht="13" x14ac:dyDescent="0.3">
      <c r="A99" s="3" t="s">
        <v>94</v>
      </c>
      <c r="B99" s="21">
        <v>18145</v>
      </c>
      <c r="C99" s="21">
        <v>17715</v>
      </c>
      <c r="D99" s="22">
        <v>118</v>
      </c>
      <c r="E99" s="22">
        <v>53</v>
      </c>
      <c r="F99" s="22">
        <v>49</v>
      </c>
      <c r="G99" s="22">
        <v>2</v>
      </c>
      <c r="H99" s="22">
        <v>29</v>
      </c>
      <c r="I99" s="22">
        <v>179</v>
      </c>
      <c r="J99" s="22">
        <v>149</v>
      </c>
      <c r="K99" s="22">
        <v>538</v>
      </c>
    </row>
    <row r="100" spans="1:11" s="10" customFormat="1" ht="13" x14ac:dyDescent="0.3">
      <c r="A100" s="3" t="s">
        <v>95</v>
      </c>
      <c r="B100" s="21">
        <v>65359</v>
      </c>
      <c r="C100" s="21">
        <v>61180</v>
      </c>
      <c r="D100" s="22">
        <v>2775</v>
      </c>
      <c r="E100" s="22">
        <v>246</v>
      </c>
      <c r="F100" s="22">
        <v>244</v>
      </c>
      <c r="G100" s="22">
        <v>32</v>
      </c>
      <c r="H100" s="22">
        <v>126</v>
      </c>
      <c r="I100" s="22">
        <v>756</v>
      </c>
      <c r="J100" s="22">
        <v>778</v>
      </c>
      <c r="K100" s="22">
        <v>4728</v>
      </c>
    </row>
    <row r="101" spans="1:11" s="10" customFormat="1" ht="13" x14ac:dyDescent="0.3">
      <c r="A101" s="3" t="s">
        <v>96</v>
      </c>
      <c r="B101" s="21">
        <v>998954</v>
      </c>
      <c r="C101" s="21">
        <v>701948</v>
      </c>
      <c r="D101" s="22">
        <v>233029</v>
      </c>
      <c r="E101" s="22">
        <v>1962</v>
      </c>
      <c r="F101" s="22">
        <v>34597</v>
      </c>
      <c r="G101" s="22">
        <v>307</v>
      </c>
      <c r="H101" s="22">
        <v>8515</v>
      </c>
      <c r="I101" s="22">
        <v>18596</v>
      </c>
      <c r="J101" s="22">
        <v>25024</v>
      </c>
      <c r="K101" s="22">
        <v>310970</v>
      </c>
    </row>
    <row r="102" spans="1:11" s="10" customFormat="1" ht="13" x14ac:dyDescent="0.3">
      <c r="A102" s="3" t="s">
        <v>97</v>
      </c>
      <c r="B102" s="21">
        <v>23370</v>
      </c>
      <c r="C102" s="21">
        <v>20135</v>
      </c>
      <c r="D102" s="22">
        <v>1235</v>
      </c>
      <c r="E102" s="22">
        <v>75</v>
      </c>
      <c r="F102" s="22">
        <v>124</v>
      </c>
      <c r="G102" s="22">
        <v>158</v>
      </c>
      <c r="H102" s="22">
        <v>1081</v>
      </c>
      <c r="I102" s="22">
        <v>562</v>
      </c>
      <c r="J102" s="22">
        <v>1925</v>
      </c>
      <c r="K102" s="22">
        <v>3929</v>
      </c>
    </row>
    <row r="103" spans="1:11" s="10" customFormat="1" ht="13" x14ac:dyDescent="0.3">
      <c r="A103" s="3" t="s">
        <v>98</v>
      </c>
      <c r="B103" s="21">
        <v>4431</v>
      </c>
      <c r="C103" s="21">
        <v>4369</v>
      </c>
      <c r="D103" s="22">
        <v>1</v>
      </c>
      <c r="E103" s="22">
        <v>7</v>
      </c>
      <c r="F103" s="22">
        <v>10</v>
      </c>
      <c r="G103" s="22">
        <v>0</v>
      </c>
      <c r="H103" s="22">
        <v>8</v>
      </c>
      <c r="I103" s="22">
        <v>36</v>
      </c>
      <c r="J103" s="22">
        <v>29</v>
      </c>
      <c r="K103" s="22">
        <v>78</v>
      </c>
    </row>
    <row r="104" spans="1:11" s="10" customFormat="1" ht="13" x14ac:dyDescent="0.3">
      <c r="A104" s="3" t="s">
        <v>99</v>
      </c>
      <c r="B104" s="21">
        <v>4843</v>
      </c>
      <c r="C104" s="21">
        <v>4776</v>
      </c>
      <c r="D104" s="22">
        <v>3</v>
      </c>
      <c r="E104" s="22">
        <v>12</v>
      </c>
      <c r="F104" s="22">
        <v>11</v>
      </c>
      <c r="G104" s="22">
        <v>0</v>
      </c>
      <c r="H104" s="22">
        <v>18</v>
      </c>
      <c r="I104" s="22">
        <v>23</v>
      </c>
      <c r="J104" s="22">
        <v>33</v>
      </c>
      <c r="K104" s="22">
        <v>83</v>
      </c>
    </row>
    <row r="105" spans="1:11" s="10" customFormat="1" ht="13" x14ac:dyDescent="0.3">
      <c r="A105" s="3" t="s">
        <v>100</v>
      </c>
      <c r="B105" s="21">
        <v>39191</v>
      </c>
      <c r="C105" s="21">
        <v>33606</v>
      </c>
      <c r="D105" s="22">
        <v>4468</v>
      </c>
      <c r="E105" s="22">
        <v>83</v>
      </c>
      <c r="F105" s="22">
        <v>133</v>
      </c>
      <c r="G105" s="22">
        <v>10</v>
      </c>
      <c r="H105" s="22">
        <v>255</v>
      </c>
      <c r="I105" s="22">
        <v>636</v>
      </c>
      <c r="J105" s="22">
        <v>705</v>
      </c>
      <c r="K105" s="22">
        <v>5934</v>
      </c>
    </row>
    <row r="106" spans="1:11" s="10" customFormat="1" ht="13" x14ac:dyDescent="0.3">
      <c r="A106" s="3" t="s">
        <v>101</v>
      </c>
      <c r="B106" s="21">
        <v>8441</v>
      </c>
      <c r="C106" s="21">
        <v>8103</v>
      </c>
      <c r="D106" s="22">
        <v>17</v>
      </c>
      <c r="E106" s="22">
        <v>77</v>
      </c>
      <c r="F106" s="22">
        <v>15</v>
      </c>
      <c r="G106" s="22">
        <v>0</v>
      </c>
      <c r="H106" s="22">
        <v>37</v>
      </c>
      <c r="I106" s="22">
        <v>192</v>
      </c>
      <c r="J106" s="22">
        <v>139</v>
      </c>
      <c r="K106" s="22">
        <v>427</v>
      </c>
    </row>
    <row r="107" spans="1:11" s="10" customFormat="1" ht="13" x14ac:dyDescent="0.3">
      <c r="A107" s="3" t="s">
        <v>102</v>
      </c>
      <c r="B107" s="21">
        <v>6373</v>
      </c>
      <c r="C107" s="21">
        <v>6249</v>
      </c>
      <c r="D107" s="22">
        <v>32</v>
      </c>
      <c r="E107" s="22">
        <v>11</v>
      </c>
      <c r="F107" s="22">
        <v>13</v>
      </c>
      <c r="G107" s="22">
        <v>0</v>
      </c>
      <c r="H107" s="22">
        <v>21</v>
      </c>
      <c r="I107" s="22">
        <v>47</v>
      </c>
      <c r="J107" s="22">
        <v>71</v>
      </c>
      <c r="K107" s="22">
        <v>171</v>
      </c>
    </row>
    <row r="108" spans="1:11" s="10" customFormat="1" ht="13" x14ac:dyDescent="0.3">
      <c r="A108" s="3" t="s">
        <v>103</v>
      </c>
      <c r="B108" s="21">
        <v>29968</v>
      </c>
      <c r="C108" s="21">
        <v>29150</v>
      </c>
      <c r="D108" s="22">
        <v>275</v>
      </c>
      <c r="E108" s="22">
        <v>109</v>
      </c>
      <c r="F108" s="22">
        <v>51</v>
      </c>
      <c r="G108" s="22">
        <v>4</v>
      </c>
      <c r="H108" s="22">
        <v>77</v>
      </c>
      <c r="I108" s="22">
        <v>302</v>
      </c>
      <c r="J108" s="22">
        <v>356</v>
      </c>
      <c r="K108" s="22">
        <v>1037</v>
      </c>
    </row>
    <row r="109" spans="1:11" s="10" customFormat="1" ht="13" x14ac:dyDescent="0.3">
      <c r="A109" s="3" t="s">
        <v>104</v>
      </c>
      <c r="B109" s="21">
        <v>32202</v>
      </c>
      <c r="C109" s="21">
        <v>31299</v>
      </c>
      <c r="D109" s="22">
        <v>53</v>
      </c>
      <c r="E109" s="22">
        <v>182</v>
      </c>
      <c r="F109" s="22">
        <v>96</v>
      </c>
      <c r="G109" s="22">
        <v>10</v>
      </c>
      <c r="H109" s="22">
        <v>126</v>
      </c>
      <c r="I109" s="22">
        <v>436</v>
      </c>
      <c r="J109" s="22">
        <v>553</v>
      </c>
      <c r="K109" s="22">
        <v>1264</v>
      </c>
    </row>
    <row r="110" spans="1:11" s="10" customFormat="1" ht="13" x14ac:dyDescent="0.3">
      <c r="A110" s="3" t="s">
        <v>105</v>
      </c>
      <c r="B110" s="21">
        <v>6714</v>
      </c>
      <c r="C110" s="21">
        <v>5957</v>
      </c>
      <c r="D110" s="22">
        <v>34</v>
      </c>
      <c r="E110" s="22">
        <v>44</v>
      </c>
      <c r="F110" s="22">
        <v>8</v>
      </c>
      <c r="G110" s="22">
        <v>9</v>
      </c>
      <c r="H110" s="22">
        <v>582</v>
      </c>
      <c r="I110" s="22">
        <v>80</v>
      </c>
      <c r="J110" s="22">
        <v>1248</v>
      </c>
      <c r="K110" s="22">
        <v>1364</v>
      </c>
    </row>
    <row r="111" spans="1:11" s="10" customFormat="1" ht="13" x14ac:dyDescent="0.3">
      <c r="A111" s="3" t="s">
        <v>106</v>
      </c>
      <c r="B111" s="21">
        <v>51675</v>
      </c>
      <c r="C111" s="21">
        <v>48375</v>
      </c>
      <c r="D111" s="22">
        <v>449</v>
      </c>
      <c r="E111" s="22">
        <v>410</v>
      </c>
      <c r="F111" s="22">
        <v>337</v>
      </c>
      <c r="G111" s="22">
        <v>46</v>
      </c>
      <c r="H111" s="22">
        <v>929</v>
      </c>
      <c r="I111" s="22">
        <v>1129</v>
      </c>
      <c r="J111" s="22">
        <v>2494</v>
      </c>
      <c r="K111" s="22">
        <v>4592</v>
      </c>
    </row>
    <row r="112" spans="1:11" s="10" customFormat="1" ht="13" x14ac:dyDescent="0.3">
      <c r="A112" s="3" t="s">
        <v>107</v>
      </c>
      <c r="B112" s="21">
        <v>26008</v>
      </c>
      <c r="C112" s="21">
        <v>24332</v>
      </c>
      <c r="D112" s="22">
        <v>876</v>
      </c>
      <c r="E112" s="22">
        <v>180</v>
      </c>
      <c r="F112" s="22">
        <v>81</v>
      </c>
      <c r="G112" s="22">
        <v>8</v>
      </c>
      <c r="H112" s="22">
        <v>56</v>
      </c>
      <c r="I112" s="22">
        <v>475</v>
      </c>
      <c r="J112" s="22">
        <v>425</v>
      </c>
      <c r="K112" s="22">
        <v>1998</v>
      </c>
    </row>
    <row r="113" spans="1:11" s="10" customFormat="1" ht="13" x14ac:dyDescent="0.3">
      <c r="A113" s="3" t="s">
        <v>108</v>
      </c>
      <c r="B113" s="21">
        <v>21159</v>
      </c>
      <c r="C113" s="21">
        <v>20409</v>
      </c>
      <c r="D113" s="22">
        <v>102</v>
      </c>
      <c r="E113" s="22">
        <v>155</v>
      </c>
      <c r="F113" s="22">
        <v>104</v>
      </c>
      <c r="G113" s="22">
        <v>8</v>
      </c>
      <c r="H113" s="22">
        <v>86</v>
      </c>
      <c r="I113" s="22">
        <v>295</v>
      </c>
      <c r="J113" s="22">
        <v>336</v>
      </c>
      <c r="K113" s="22">
        <v>962</v>
      </c>
    </row>
    <row r="114" spans="1:11" s="10" customFormat="1" ht="13" x14ac:dyDescent="0.3">
      <c r="A114" s="3" t="s">
        <v>109</v>
      </c>
      <c r="B114" s="21">
        <v>32513</v>
      </c>
      <c r="C114" s="21">
        <v>30685</v>
      </c>
      <c r="D114" s="22">
        <v>621</v>
      </c>
      <c r="E114" s="22">
        <v>133</v>
      </c>
      <c r="F114" s="22">
        <v>136</v>
      </c>
      <c r="G114" s="22">
        <v>11</v>
      </c>
      <c r="H114" s="22">
        <v>352</v>
      </c>
      <c r="I114" s="22">
        <v>575</v>
      </c>
      <c r="J114" s="22">
        <v>957</v>
      </c>
      <c r="K114" s="22">
        <v>2312</v>
      </c>
    </row>
    <row r="115" spans="1:11" s="10" customFormat="1" ht="13" x14ac:dyDescent="0.3">
      <c r="A115" s="3" t="s">
        <v>110</v>
      </c>
      <c r="B115" s="21">
        <v>25195</v>
      </c>
      <c r="C115" s="21">
        <v>24142</v>
      </c>
      <c r="D115" s="22">
        <v>557</v>
      </c>
      <c r="E115" s="22">
        <v>100</v>
      </c>
      <c r="F115" s="22">
        <v>48</v>
      </c>
      <c r="G115" s="22">
        <v>5</v>
      </c>
      <c r="H115" s="22">
        <v>37</v>
      </c>
      <c r="I115" s="22">
        <v>306</v>
      </c>
      <c r="J115" s="22">
        <v>255</v>
      </c>
      <c r="K115" s="22">
        <v>1226</v>
      </c>
    </row>
    <row r="116" spans="1:11" s="10" customFormat="1" ht="13" x14ac:dyDescent="0.3">
      <c r="A116" s="3" t="s">
        <v>111</v>
      </c>
      <c r="B116" s="21">
        <v>13521</v>
      </c>
      <c r="C116" s="21">
        <v>13138</v>
      </c>
      <c r="D116" s="22">
        <v>38</v>
      </c>
      <c r="E116" s="22">
        <v>56</v>
      </c>
      <c r="F116" s="22">
        <v>32</v>
      </c>
      <c r="G116" s="22">
        <v>2</v>
      </c>
      <c r="H116" s="22">
        <v>40</v>
      </c>
      <c r="I116" s="22">
        <v>215</v>
      </c>
      <c r="J116" s="22">
        <v>140</v>
      </c>
      <c r="K116" s="22">
        <v>468</v>
      </c>
    </row>
    <row r="117" spans="1:11" s="10" customFormat="1" ht="13" x14ac:dyDescent="0.3">
      <c r="A117" s="3" t="s">
        <v>112</v>
      </c>
      <c r="B117" s="21">
        <v>36202</v>
      </c>
      <c r="C117" s="21">
        <v>34855</v>
      </c>
      <c r="D117" s="22">
        <v>326</v>
      </c>
      <c r="E117" s="22">
        <v>244</v>
      </c>
      <c r="F117" s="22">
        <v>74</v>
      </c>
      <c r="G117" s="22">
        <v>8</v>
      </c>
      <c r="H117" s="22">
        <v>136</v>
      </c>
      <c r="I117" s="22">
        <v>559</v>
      </c>
      <c r="J117" s="22">
        <v>612</v>
      </c>
      <c r="K117" s="22">
        <v>1733</v>
      </c>
    </row>
    <row r="118" spans="1:11" s="10" customFormat="1" ht="13" x14ac:dyDescent="0.3">
      <c r="A118" s="3" t="s">
        <v>113</v>
      </c>
      <c r="B118" s="21">
        <v>2171</v>
      </c>
      <c r="C118" s="21">
        <v>2121</v>
      </c>
      <c r="D118" s="22">
        <v>12</v>
      </c>
      <c r="E118" s="22">
        <v>5</v>
      </c>
      <c r="F118" s="22">
        <v>6</v>
      </c>
      <c r="G118" s="22">
        <v>0</v>
      </c>
      <c r="H118" s="22">
        <v>13</v>
      </c>
      <c r="I118" s="22">
        <v>14</v>
      </c>
      <c r="J118" s="22">
        <v>23</v>
      </c>
      <c r="K118" s="22">
        <v>56</v>
      </c>
    </row>
    <row r="119" spans="1:11" s="10" customFormat="1" ht="13" x14ac:dyDescent="0.3">
      <c r="A119" s="3" t="s">
        <v>114</v>
      </c>
      <c r="B119" s="21">
        <v>18815</v>
      </c>
      <c r="C119" s="21">
        <v>18289</v>
      </c>
      <c r="D119" s="22">
        <v>88</v>
      </c>
      <c r="E119" s="22">
        <v>106</v>
      </c>
      <c r="F119" s="22">
        <v>54</v>
      </c>
      <c r="G119" s="22">
        <v>8</v>
      </c>
      <c r="H119" s="22">
        <v>30</v>
      </c>
      <c r="I119" s="22">
        <v>240</v>
      </c>
      <c r="J119" s="22">
        <v>238</v>
      </c>
      <c r="K119" s="22">
        <v>692</v>
      </c>
    </row>
    <row r="120" spans="1:11" s="10" customFormat="1" ht="13" x14ac:dyDescent="0.3">
      <c r="A120" s="4" t="s">
        <v>130</v>
      </c>
      <c r="B120" s="21">
        <v>319294</v>
      </c>
      <c r="C120" s="21">
        <v>140267</v>
      </c>
      <c r="D120" s="22">
        <v>157160</v>
      </c>
      <c r="E120" s="22">
        <v>838</v>
      </c>
      <c r="F120" s="22">
        <v>9291</v>
      </c>
      <c r="G120" s="22">
        <v>74</v>
      </c>
      <c r="H120" s="22">
        <v>4102</v>
      </c>
      <c r="I120" s="22">
        <v>7562</v>
      </c>
      <c r="J120" s="22">
        <v>11130</v>
      </c>
      <c r="K120" s="22">
        <v>184592</v>
      </c>
    </row>
    <row r="121" spans="1:11" s="10" customFormat="1" ht="2.25" customHeight="1" x14ac:dyDescent="0.3">
      <c r="A121" s="5"/>
      <c r="B121" s="6"/>
      <c r="C121" s="6"/>
      <c r="D121" s="5"/>
      <c r="E121" s="5"/>
      <c r="F121" s="5"/>
      <c r="G121" s="5"/>
      <c r="H121" s="5"/>
      <c r="I121" s="5"/>
      <c r="J121" s="5"/>
      <c r="K121" s="5"/>
    </row>
    <row r="122" spans="1:11" s="10" customFormat="1" ht="13" x14ac:dyDescent="0.3">
      <c r="A122" s="7" t="s">
        <v>0</v>
      </c>
      <c r="B122" s="8">
        <f>SUM(B6:B121)</f>
        <v>5988927</v>
      </c>
      <c r="C122" s="8">
        <f t="shared" ref="C122:K122" si="0">SUM(C6:C121)</f>
        <v>4958770</v>
      </c>
      <c r="D122" s="8">
        <f t="shared" si="0"/>
        <v>693391</v>
      </c>
      <c r="E122" s="8">
        <f t="shared" si="0"/>
        <v>27376</v>
      </c>
      <c r="F122" s="8">
        <f t="shared" si="0"/>
        <v>98083</v>
      </c>
      <c r="G122" s="8">
        <f t="shared" si="0"/>
        <v>6261</v>
      </c>
      <c r="H122" s="8">
        <f t="shared" si="0"/>
        <v>80457</v>
      </c>
      <c r="I122" s="8">
        <f t="shared" si="0"/>
        <v>124589</v>
      </c>
      <c r="J122" s="9">
        <f t="shared" si="0"/>
        <v>212470</v>
      </c>
      <c r="K122" s="9">
        <f t="shared" si="0"/>
        <v>1138179</v>
      </c>
    </row>
    <row r="123" spans="1:11" ht="6" customHeight="1" x14ac:dyDescent="0.35">
      <c r="A123" s="11"/>
      <c r="B123" s="12"/>
      <c r="C123" s="12"/>
    </row>
    <row r="124" spans="1:11" x14ac:dyDescent="0.35">
      <c r="A124" s="13" t="s">
        <v>126</v>
      </c>
      <c r="B124" s="14"/>
      <c r="C124" s="14"/>
    </row>
    <row r="125" spans="1:11" x14ac:dyDescent="0.35">
      <c r="A125" s="13" t="s">
        <v>125</v>
      </c>
      <c r="B125" s="14"/>
      <c r="C125" s="14"/>
    </row>
    <row r="126" spans="1:11" x14ac:dyDescent="0.35">
      <c r="A126" s="13" t="s">
        <v>136</v>
      </c>
    </row>
  </sheetData>
  <printOptions horizontalCentered="1"/>
  <pageMargins left="0.7" right="0.7" top="0.75" bottom="0.75" header="0.3" footer="0.3"/>
  <pageSetup scale="74"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6"/>
  <sheetViews>
    <sheetView tabSelected="1" workbookViewId="0">
      <pane ySplit="5" topLeftCell="A6" activePane="bottomLeft" state="frozenSplit"/>
      <selection pane="bottomLeft" activeCell="A6" sqref="A6"/>
    </sheetView>
  </sheetViews>
  <sheetFormatPr defaultColWidth="9.1796875" defaultRowHeight="14.5" x14ac:dyDescent="0.35"/>
  <cols>
    <col min="1" max="1" width="15.453125" style="15" customWidth="1"/>
    <col min="2" max="10" width="10.7265625" style="24" customWidth="1"/>
    <col min="11" max="11" width="10.7265625" style="25" customWidth="1"/>
    <col min="12" max="16384" width="9.1796875" style="26"/>
  </cols>
  <sheetData>
    <row r="1" spans="1:11" s="17" customFormat="1" ht="2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6"/>
    </row>
    <row r="2" spans="1:11" s="17" customFormat="1" ht="21" x14ac:dyDescent="0.5">
      <c r="A2" s="1" t="s">
        <v>127</v>
      </c>
      <c r="B2" s="1"/>
      <c r="C2" s="1"/>
      <c r="D2" s="1"/>
      <c r="E2" s="1"/>
      <c r="F2" s="1"/>
      <c r="G2" s="1"/>
      <c r="H2" s="1"/>
      <c r="I2" s="1"/>
      <c r="J2" s="1"/>
      <c r="K2" s="16"/>
    </row>
    <row r="3" spans="1:11" s="17" customFormat="1" ht="21" x14ac:dyDescent="0.5">
      <c r="A3" s="1" t="s">
        <v>122</v>
      </c>
      <c r="B3" s="1"/>
      <c r="C3" s="1"/>
      <c r="D3" s="1"/>
      <c r="E3" s="1"/>
      <c r="F3" s="1"/>
      <c r="G3" s="1"/>
      <c r="H3" s="1"/>
      <c r="I3" s="1"/>
      <c r="J3" s="1"/>
      <c r="K3" s="16"/>
    </row>
    <row r="4" spans="1:11" ht="18.5" x14ac:dyDescent="0.45">
      <c r="A4" s="28"/>
      <c r="B4" s="28"/>
      <c r="C4" s="28"/>
      <c r="D4" s="29"/>
      <c r="E4" s="29"/>
      <c r="F4" s="29"/>
      <c r="G4" s="29"/>
      <c r="H4" s="29"/>
      <c r="I4" s="29"/>
      <c r="J4" s="29"/>
      <c r="K4" s="30"/>
    </row>
    <row r="5" spans="1:11" s="20" customFormat="1" ht="75.75" customHeight="1" x14ac:dyDescent="0.35">
      <c r="A5" s="2" t="s">
        <v>137</v>
      </c>
      <c r="B5" s="18" t="s">
        <v>123</v>
      </c>
      <c r="C5" s="18" t="s">
        <v>115</v>
      </c>
      <c r="D5" s="18" t="s">
        <v>116</v>
      </c>
      <c r="E5" s="18" t="s">
        <v>117</v>
      </c>
      <c r="F5" s="18" t="s">
        <v>118</v>
      </c>
      <c r="G5" s="18" t="s">
        <v>119</v>
      </c>
      <c r="H5" s="18" t="s">
        <v>120</v>
      </c>
      <c r="I5" s="18" t="s">
        <v>121</v>
      </c>
      <c r="J5" s="18" t="s">
        <v>131</v>
      </c>
      <c r="K5" s="19" t="s">
        <v>138</v>
      </c>
    </row>
    <row r="6" spans="1:11" s="10" customFormat="1" ht="13" x14ac:dyDescent="0.3">
      <c r="A6" s="3" t="s">
        <v>1</v>
      </c>
      <c r="B6" s="21">
        <v>25314</v>
      </c>
      <c r="C6" s="21">
        <v>21843</v>
      </c>
      <c r="D6" s="21">
        <v>1279</v>
      </c>
      <c r="E6" s="21">
        <v>51</v>
      </c>
      <c r="F6" s="21">
        <v>687</v>
      </c>
      <c r="G6" s="21">
        <v>13</v>
      </c>
      <c r="H6" s="21">
        <v>230</v>
      </c>
      <c r="I6" s="21">
        <v>1211</v>
      </c>
      <c r="J6" s="22">
        <v>661</v>
      </c>
      <c r="K6" s="22">
        <v>3724</v>
      </c>
    </row>
    <row r="7" spans="1:11" s="10" customFormat="1" ht="13" x14ac:dyDescent="0.3">
      <c r="A7" s="3" t="s">
        <v>2</v>
      </c>
      <c r="B7" s="21">
        <v>18135</v>
      </c>
      <c r="C7" s="21">
        <v>16907</v>
      </c>
      <c r="D7" s="21">
        <v>156</v>
      </c>
      <c r="E7" s="21">
        <v>53</v>
      </c>
      <c r="F7" s="21">
        <v>89</v>
      </c>
      <c r="G7" s="21">
        <v>1</v>
      </c>
      <c r="H7" s="21">
        <v>82</v>
      </c>
      <c r="I7" s="21">
        <v>847</v>
      </c>
      <c r="J7" s="22">
        <v>391</v>
      </c>
      <c r="K7" s="22">
        <v>1379</v>
      </c>
    </row>
    <row r="8" spans="1:11" s="10" customFormat="1" ht="13" x14ac:dyDescent="0.3">
      <c r="A8" s="3" t="s">
        <v>3</v>
      </c>
      <c r="B8" s="21">
        <v>5305</v>
      </c>
      <c r="C8" s="21">
        <v>5008</v>
      </c>
      <c r="D8" s="21">
        <v>23</v>
      </c>
      <c r="E8" s="21">
        <v>25</v>
      </c>
      <c r="F8" s="21">
        <v>8</v>
      </c>
      <c r="G8" s="21">
        <v>0</v>
      </c>
      <c r="H8" s="21">
        <v>30</v>
      </c>
      <c r="I8" s="21">
        <v>211</v>
      </c>
      <c r="J8" s="22">
        <v>73</v>
      </c>
      <c r="K8" s="22">
        <v>322</v>
      </c>
    </row>
    <row r="9" spans="1:11" s="10" customFormat="1" ht="13" x14ac:dyDescent="0.3">
      <c r="A9" s="3" t="s">
        <v>4</v>
      </c>
      <c r="B9" s="21">
        <v>24962</v>
      </c>
      <c r="C9" s="21">
        <v>21648</v>
      </c>
      <c r="D9" s="21">
        <v>1307</v>
      </c>
      <c r="E9" s="21">
        <v>89</v>
      </c>
      <c r="F9" s="21">
        <v>114</v>
      </c>
      <c r="G9" s="21">
        <v>2</v>
      </c>
      <c r="H9" s="21">
        <v>374</v>
      </c>
      <c r="I9" s="21">
        <v>1428</v>
      </c>
      <c r="J9" s="22">
        <v>731</v>
      </c>
      <c r="K9" s="22">
        <v>3512</v>
      </c>
    </row>
    <row r="10" spans="1:11" s="10" customFormat="1" ht="13" x14ac:dyDescent="0.3">
      <c r="A10" s="3" t="s">
        <v>5</v>
      </c>
      <c r="B10" s="21">
        <v>34534</v>
      </c>
      <c r="C10" s="21">
        <v>28655</v>
      </c>
      <c r="D10" s="21">
        <v>106</v>
      </c>
      <c r="E10" s="21">
        <v>453</v>
      </c>
      <c r="F10" s="21">
        <v>811</v>
      </c>
      <c r="G10" s="21">
        <v>73</v>
      </c>
      <c r="H10" s="21">
        <v>1693</v>
      </c>
      <c r="I10" s="21">
        <v>2743</v>
      </c>
      <c r="J10" s="22">
        <v>3333</v>
      </c>
      <c r="K10" s="22">
        <v>6476</v>
      </c>
    </row>
    <row r="11" spans="1:11" s="10" customFormat="1" ht="13" x14ac:dyDescent="0.3">
      <c r="A11" s="3" t="s">
        <v>6</v>
      </c>
      <c r="B11" s="21">
        <v>11637</v>
      </c>
      <c r="C11" s="21">
        <v>10462</v>
      </c>
      <c r="D11" s="21">
        <v>32</v>
      </c>
      <c r="E11" s="21">
        <v>151</v>
      </c>
      <c r="F11" s="21">
        <v>39</v>
      </c>
      <c r="G11" s="21">
        <v>2</v>
      </c>
      <c r="H11" s="21">
        <v>106</v>
      </c>
      <c r="I11" s="21">
        <v>845</v>
      </c>
      <c r="J11" s="22">
        <v>266</v>
      </c>
      <c r="K11" s="22">
        <v>1270</v>
      </c>
    </row>
    <row r="12" spans="1:11" s="10" customFormat="1" ht="13" x14ac:dyDescent="0.3">
      <c r="A12" s="3" t="s">
        <v>7</v>
      </c>
      <c r="B12" s="21">
        <v>16042</v>
      </c>
      <c r="C12" s="21">
        <v>14925</v>
      </c>
      <c r="D12" s="21">
        <v>155</v>
      </c>
      <c r="E12" s="21">
        <v>99</v>
      </c>
      <c r="F12" s="21">
        <v>48</v>
      </c>
      <c r="G12" s="21">
        <v>9</v>
      </c>
      <c r="H12" s="21">
        <v>116</v>
      </c>
      <c r="I12" s="21">
        <v>690</v>
      </c>
      <c r="J12" s="22">
        <v>335</v>
      </c>
      <c r="K12" s="22">
        <v>1243</v>
      </c>
    </row>
    <row r="13" spans="1:11" s="10" customFormat="1" ht="13" x14ac:dyDescent="0.3">
      <c r="A13" s="3" t="s">
        <v>8</v>
      </c>
      <c r="B13" s="21">
        <v>19394</v>
      </c>
      <c r="C13" s="21">
        <v>18031</v>
      </c>
      <c r="D13" s="21">
        <v>76</v>
      </c>
      <c r="E13" s="21">
        <v>108</v>
      </c>
      <c r="F13" s="21">
        <v>57</v>
      </c>
      <c r="G13" s="21">
        <v>2</v>
      </c>
      <c r="H13" s="21">
        <v>106</v>
      </c>
      <c r="I13" s="21">
        <v>1014</v>
      </c>
      <c r="J13" s="22">
        <v>310</v>
      </c>
      <c r="K13" s="22">
        <v>1460</v>
      </c>
    </row>
    <row r="14" spans="1:11" s="10" customFormat="1" ht="13" x14ac:dyDescent="0.3">
      <c r="A14" s="3" t="s">
        <v>9</v>
      </c>
      <c r="B14" s="21">
        <v>10567</v>
      </c>
      <c r="C14" s="21">
        <v>9932</v>
      </c>
      <c r="D14" s="21">
        <v>39</v>
      </c>
      <c r="E14" s="21">
        <v>34</v>
      </c>
      <c r="F14" s="21">
        <v>23</v>
      </c>
      <c r="G14" s="21">
        <v>3</v>
      </c>
      <c r="H14" s="21">
        <v>36</v>
      </c>
      <c r="I14" s="21">
        <v>500</v>
      </c>
      <c r="J14" s="22">
        <v>153</v>
      </c>
      <c r="K14" s="22">
        <v>705</v>
      </c>
    </row>
    <row r="15" spans="1:11" s="10" customFormat="1" ht="13" x14ac:dyDescent="0.3">
      <c r="A15" s="3" t="s">
        <v>10</v>
      </c>
      <c r="B15" s="21">
        <v>183610</v>
      </c>
      <c r="C15" s="21">
        <v>139955</v>
      </c>
      <c r="D15" s="21">
        <v>18100</v>
      </c>
      <c r="E15" s="21">
        <v>627</v>
      </c>
      <c r="F15" s="21">
        <v>7820</v>
      </c>
      <c r="G15" s="21">
        <v>125</v>
      </c>
      <c r="H15" s="21">
        <v>3610</v>
      </c>
      <c r="I15" s="21">
        <v>13373</v>
      </c>
      <c r="J15" s="22">
        <v>8052</v>
      </c>
      <c r="K15" s="22">
        <v>45839</v>
      </c>
    </row>
    <row r="16" spans="1:11" s="10" customFormat="1" ht="13" x14ac:dyDescent="0.3">
      <c r="A16" s="3" t="s">
        <v>11</v>
      </c>
      <c r="B16" s="21">
        <v>84793</v>
      </c>
      <c r="C16" s="21">
        <v>70025</v>
      </c>
      <c r="D16" s="21">
        <v>4423</v>
      </c>
      <c r="E16" s="21">
        <v>449</v>
      </c>
      <c r="F16" s="21">
        <v>1063</v>
      </c>
      <c r="G16" s="21">
        <v>439</v>
      </c>
      <c r="H16" s="21">
        <v>1984</v>
      </c>
      <c r="I16" s="21">
        <v>6410</v>
      </c>
      <c r="J16" s="22">
        <v>5600</v>
      </c>
      <c r="K16" s="22">
        <v>16402</v>
      </c>
    </row>
    <row r="17" spans="1:11" s="10" customFormat="1" ht="13" x14ac:dyDescent="0.3">
      <c r="A17" s="3" t="s">
        <v>12</v>
      </c>
      <c r="B17" s="21">
        <v>42130</v>
      </c>
      <c r="C17" s="21">
        <v>36033</v>
      </c>
      <c r="D17" s="21">
        <v>2488</v>
      </c>
      <c r="E17" s="21">
        <v>205</v>
      </c>
      <c r="F17" s="21">
        <v>304</v>
      </c>
      <c r="G17" s="21">
        <v>16</v>
      </c>
      <c r="H17" s="21">
        <v>352</v>
      </c>
      <c r="I17" s="21">
        <v>2732</v>
      </c>
      <c r="J17" s="22">
        <v>901</v>
      </c>
      <c r="K17" s="22">
        <v>6385</v>
      </c>
    </row>
    <row r="18" spans="1:11" s="10" customFormat="1" ht="13" x14ac:dyDescent="0.3">
      <c r="A18" s="3" t="s">
        <v>13</v>
      </c>
      <c r="B18" s="21">
        <v>8815</v>
      </c>
      <c r="C18" s="21">
        <v>8251</v>
      </c>
      <c r="D18" s="21">
        <v>69</v>
      </c>
      <c r="E18" s="21">
        <v>38</v>
      </c>
      <c r="F18" s="21">
        <v>26</v>
      </c>
      <c r="G18" s="21">
        <v>7</v>
      </c>
      <c r="H18" s="21">
        <v>49</v>
      </c>
      <c r="I18" s="21">
        <v>375</v>
      </c>
      <c r="J18" s="22">
        <v>151</v>
      </c>
      <c r="K18" s="22">
        <v>643</v>
      </c>
    </row>
    <row r="19" spans="1:11" s="10" customFormat="1" ht="13" x14ac:dyDescent="0.3">
      <c r="A19" s="3" t="s">
        <v>14</v>
      </c>
      <c r="B19" s="21">
        <v>44283</v>
      </c>
      <c r="C19" s="21">
        <v>38771</v>
      </c>
      <c r="D19" s="21">
        <v>1974</v>
      </c>
      <c r="E19" s="21">
        <v>157</v>
      </c>
      <c r="F19" s="21">
        <v>226</v>
      </c>
      <c r="G19" s="21">
        <v>30</v>
      </c>
      <c r="H19" s="21">
        <v>403</v>
      </c>
      <c r="I19" s="21">
        <v>2722</v>
      </c>
      <c r="J19" s="22">
        <v>965</v>
      </c>
      <c r="K19" s="22">
        <v>5830</v>
      </c>
    </row>
    <row r="20" spans="1:11" s="10" customFormat="1" ht="13" x14ac:dyDescent="0.3">
      <c r="A20" s="3" t="s">
        <v>15</v>
      </c>
      <c r="B20" s="21">
        <v>42745</v>
      </c>
      <c r="C20" s="21">
        <v>39109</v>
      </c>
      <c r="D20" s="21">
        <v>258</v>
      </c>
      <c r="E20" s="21">
        <v>210</v>
      </c>
      <c r="F20" s="21">
        <v>221</v>
      </c>
      <c r="G20" s="21">
        <v>29</v>
      </c>
      <c r="H20" s="21">
        <v>507</v>
      </c>
      <c r="I20" s="21">
        <v>2411</v>
      </c>
      <c r="J20" s="22">
        <v>1355</v>
      </c>
      <c r="K20" s="22">
        <v>4031</v>
      </c>
    </row>
    <row r="21" spans="1:11" s="10" customFormat="1" ht="13" x14ac:dyDescent="0.3">
      <c r="A21" s="3" t="s">
        <v>16</v>
      </c>
      <c r="B21" s="21">
        <v>81710</v>
      </c>
      <c r="C21" s="21">
        <v>67937</v>
      </c>
      <c r="D21" s="21">
        <v>6503</v>
      </c>
      <c r="E21" s="21">
        <v>226</v>
      </c>
      <c r="F21" s="21">
        <v>1314</v>
      </c>
      <c r="G21" s="21">
        <v>15</v>
      </c>
      <c r="H21" s="21">
        <v>957</v>
      </c>
      <c r="I21" s="21">
        <v>4758</v>
      </c>
      <c r="J21" s="22">
        <v>2234</v>
      </c>
      <c r="K21" s="22">
        <v>14317</v>
      </c>
    </row>
    <row r="22" spans="1:11" s="10" customFormat="1" ht="13" x14ac:dyDescent="0.3">
      <c r="A22" s="3" t="s">
        <v>17</v>
      </c>
      <c r="B22" s="21">
        <v>8495</v>
      </c>
      <c r="C22" s="21">
        <v>7944</v>
      </c>
      <c r="D22" s="21">
        <v>97</v>
      </c>
      <c r="E22" s="21">
        <v>17</v>
      </c>
      <c r="F22" s="21">
        <v>15</v>
      </c>
      <c r="G22" s="21">
        <v>0</v>
      </c>
      <c r="H22" s="21">
        <v>44</v>
      </c>
      <c r="I22" s="21">
        <v>378</v>
      </c>
      <c r="J22" s="22">
        <v>132</v>
      </c>
      <c r="K22" s="22">
        <v>589</v>
      </c>
    </row>
    <row r="23" spans="1:11" s="10" customFormat="1" ht="13" x14ac:dyDescent="0.3">
      <c r="A23" s="3" t="s">
        <v>18</v>
      </c>
      <c r="B23" s="21">
        <v>5202</v>
      </c>
      <c r="C23" s="21">
        <v>4837</v>
      </c>
      <c r="D23" s="21">
        <v>13</v>
      </c>
      <c r="E23" s="21">
        <v>20</v>
      </c>
      <c r="F23" s="21">
        <v>22</v>
      </c>
      <c r="G23" s="21">
        <v>4</v>
      </c>
      <c r="H23" s="21">
        <v>14</v>
      </c>
      <c r="I23" s="21">
        <v>292</v>
      </c>
      <c r="J23" s="22">
        <v>97</v>
      </c>
      <c r="K23" s="22">
        <v>408</v>
      </c>
    </row>
    <row r="24" spans="1:11" s="10" customFormat="1" ht="13" x14ac:dyDescent="0.3">
      <c r="A24" s="3" t="s">
        <v>19</v>
      </c>
      <c r="B24" s="21">
        <v>107824</v>
      </c>
      <c r="C24" s="21">
        <v>91092</v>
      </c>
      <c r="D24" s="21">
        <v>5018</v>
      </c>
      <c r="E24" s="21">
        <v>574</v>
      </c>
      <c r="F24" s="21">
        <v>853</v>
      </c>
      <c r="G24" s="21">
        <v>109</v>
      </c>
      <c r="H24" s="21">
        <v>1906</v>
      </c>
      <c r="I24" s="21">
        <v>8272</v>
      </c>
      <c r="J24" s="22">
        <v>5583</v>
      </c>
      <c r="K24" s="22">
        <v>18418</v>
      </c>
    </row>
    <row r="25" spans="1:11" s="10" customFormat="1" ht="13" x14ac:dyDescent="0.3">
      <c r="A25" s="3" t="s">
        <v>20</v>
      </c>
      <c r="B25" s="21">
        <v>14188</v>
      </c>
      <c r="C25" s="21">
        <v>12996</v>
      </c>
      <c r="D25" s="21">
        <v>64</v>
      </c>
      <c r="E25" s="21">
        <v>105</v>
      </c>
      <c r="F25" s="21">
        <v>42</v>
      </c>
      <c r="G25" s="21">
        <v>9</v>
      </c>
      <c r="H25" s="21">
        <v>95</v>
      </c>
      <c r="I25" s="21">
        <v>877</v>
      </c>
      <c r="J25" s="22">
        <v>261</v>
      </c>
      <c r="K25" s="22">
        <v>1289</v>
      </c>
    </row>
    <row r="26" spans="1:11" s="10" customFormat="1" ht="13" x14ac:dyDescent="0.3">
      <c r="A26" s="3" t="s">
        <v>21</v>
      </c>
      <c r="B26" s="21">
        <v>7408</v>
      </c>
      <c r="C26" s="21">
        <v>6969</v>
      </c>
      <c r="D26" s="21">
        <v>149</v>
      </c>
      <c r="E26" s="21">
        <v>20</v>
      </c>
      <c r="F26" s="21">
        <v>5</v>
      </c>
      <c r="G26" s="21">
        <v>3</v>
      </c>
      <c r="H26" s="21">
        <v>8</v>
      </c>
      <c r="I26" s="21">
        <v>254</v>
      </c>
      <c r="J26" s="22">
        <v>101</v>
      </c>
      <c r="K26" s="22">
        <v>483</v>
      </c>
    </row>
    <row r="27" spans="1:11" s="10" customFormat="1" ht="13" x14ac:dyDescent="0.3">
      <c r="A27" s="3" t="s">
        <v>22</v>
      </c>
      <c r="B27" s="21">
        <v>88842</v>
      </c>
      <c r="C27" s="21">
        <v>79916</v>
      </c>
      <c r="D27" s="21">
        <v>616</v>
      </c>
      <c r="E27" s="21">
        <v>539</v>
      </c>
      <c r="F27" s="21">
        <v>647</v>
      </c>
      <c r="G27" s="21">
        <v>72</v>
      </c>
      <c r="H27" s="21">
        <v>972</v>
      </c>
      <c r="I27" s="21">
        <v>6080</v>
      </c>
      <c r="J27" s="22">
        <v>3012</v>
      </c>
      <c r="K27" s="22">
        <v>9952</v>
      </c>
    </row>
    <row r="28" spans="1:11" s="10" customFormat="1" ht="13" x14ac:dyDescent="0.3">
      <c r="A28" s="3" t="s">
        <v>23</v>
      </c>
      <c r="B28" s="21">
        <v>6634</v>
      </c>
      <c r="C28" s="21">
        <v>6363</v>
      </c>
      <c r="D28" s="21">
        <v>23</v>
      </c>
      <c r="E28" s="21">
        <v>9</v>
      </c>
      <c r="F28" s="21">
        <v>12</v>
      </c>
      <c r="G28" s="21">
        <v>0</v>
      </c>
      <c r="H28" s="21">
        <v>18</v>
      </c>
      <c r="I28" s="21">
        <v>209</v>
      </c>
      <c r="J28" s="22">
        <v>50</v>
      </c>
      <c r="K28" s="22">
        <v>297</v>
      </c>
    </row>
    <row r="29" spans="1:11" s="10" customFormat="1" ht="13" x14ac:dyDescent="0.3">
      <c r="A29" s="3" t="s">
        <v>24</v>
      </c>
      <c r="B29" s="21">
        <v>253335</v>
      </c>
      <c r="C29" s="21">
        <v>198714</v>
      </c>
      <c r="D29" s="21">
        <v>18271</v>
      </c>
      <c r="E29" s="21">
        <v>1429</v>
      </c>
      <c r="F29" s="21">
        <v>6126</v>
      </c>
      <c r="G29" s="21">
        <v>1017</v>
      </c>
      <c r="H29" s="21">
        <v>5936</v>
      </c>
      <c r="I29" s="21">
        <v>21842</v>
      </c>
      <c r="J29" s="22">
        <v>18850</v>
      </c>
      <c r="K29" s="22">
        <v>60053</v>
      </c>
    </row>
    <row r="30" spans="1:11" s="10" customFormat="1" ht="13" x14ac:dyDescent="0.3">
      <c r="A30" s="3" t="s">
        <v>25</v>
      </c>
      <c r="B30" s="21">
        <v>21184</v>
      </c>
      <c r="C30" s="21">
        <v>19426</v>
      </c>
      <c r="D30" s="21">
        <v>209</v>
      </c>
      <c r="E30" s="21">
        <v>78</v>
      </c>
      <c r="F30" s="21">
        <v>85</v>
      </c>
      <c r="G30" s="21">
        <v>6</v>
      </c>
      <c r="H30" s="21">
        <v>137</v>
      </c>
      <c r="I30" s="21">
        <v>1243</v>
      </c>
      <c r="J30" s="22">
        <v>502</v>
      </c>
      <c r="K30" s="22">
        <v>1920</v>
      </c>
    </row>
    <row r="31" spans="1:11" s="10" customFormat="1" ht="13" x14ac:dyDescent="0.3">
      <c r="A31" s="3" t="s">
        <v>26</v>
      </c>
      <c r="B31" s="21">
        <v>77279</v>
      </c>
      <c r="C31" s="21">
        <v>62241</v>
      </c>
      <c r="D31" s="21">
        <v>8123</v>
      </c>
      <c r="E31" s="21">
        <v>257</v>
      </c>
      <c r="F31" s="21">
        <v>975</v>
      </c>
      <c r="G31" s="21">
        <v>70</v>
      </c>
      <c r="H31" s="21">
        <v>1013</v>
      </c>
      <c r="I31" s="21">
        <v>4600</v>
      </c>
      <c r="J31" s="22">
        <v>2661</v>
      </c>
      <c r="K31" s="22">
        <v>15805</v>
      </c>
    </row>
    <row r="32" spans="1:11" s="10" customFormat="1" ht="13" x14ac:dyDescent="0.3">
      <c r="A32" s="3" t="s">
        <v>27</v>
      </c>
      <c r="B32" s="21">
        <v>17103</v>
      </c>
      <c r="C32" s="21">
        <v>14850</v>
      </c>
      <c r="D32" s="21">
        <v>924</v>
      </c>
      <c r="E32" s="21">
        <v>56</v>
      </c>
      <c r="F32" s="21">
        <v>67</v>
      </c>
      <c r="G32" s="21">
        <v>6</v>
      </c>
      <c r="H32" s="21">
        <v>117</v>
      </c>
      <c r="I32" s="21">
        <v>1083</v>
      </c>
      <c r="J32" s="22">
        <v>322</v>
      </c>
      <c r="K32" s="22">
        <v>2373</v>
      </c>
    </row>
    <row r="33" spans="1:11" s="10" customFormat="1" ht="13" x14ac:dyDescent="0.3">
      <c r="A33" s="3" t="s">
        <v>28</v>
      </c>
      <c r="B33" s="21">
        <v>23056</v>
      </c>
      <c r="C33" s="21">
        <v>21138</v>
      </c>
      <c r="D33" s="21">
        <v>148</v>
      </c>
      <c r="E33" s="21">
        <v>124</v>
      </c>
      <c r="F33" s="21">
        <v>92</v>
      </c>
      <c r="G33" s="21">
        <v>14</v>
      </c>
      <c r="H33" s="21">
        <v>177</v>
      </c>
      <c r="I33" s="21">
        <v>1363</v>
      </c>
      <c r="J33" s="22">
        <v>482</v>
      </c>
      <c r="K33" s="22">
        <v>2076</v>
      </c>
    </row>
    <row r="34" spans="1:11" s="10" customFormat="1" ht="13" x14ac:dyDescent="0.3">
      <c r="A34" s="3" t="s">
        <v>29</v>
      </c>
      <c r="B34" s="21">
        <v>7569</v>
      </c>
      <c r="C34" s="21">
        <v>7038</v>
      </c>
      <c r="D34" s="21">
        <v>36</v>
      </c>
      <c r="E34" s="21">
        <v>50</v>
      </c>
      <c r="F34" s="21">
        <v>24</v>
      </c>
      <c r="G34" s="21">
        <v>0</v>
      </c>
      <c r="H34" s="21">
        <v>40</v>
      </c>
      <c r="I34" s="21">
        <v>381</v>
      </c>
      <c r="J34" s="22">
        <v>135</v>
      </c>
      <c r="K34" s="22">
        <v>574</v>
      </c>
    </row>
    <row r="35" spans="1:11" s="10" customFormat="1" ht="13" x14ac:dyDescent="0.3">
      <c r="A35" s="3" t="s">
        <v>30</v>
      </c>
      <c r="B35" s="21">
        <v>17071</v>
      </c>
      <c r="C35" s="21">
        <v>15843</v>
      </c>
      <c r="D35" s="21">
        <v>46</v>
      </c>
      <c r="E35" s="21">
        <v>100</v>
      </c>
      <c r="F35" s="21">
        <v>25</v>
      </c>
      <c r="G35" s="21">
        <v>19</v>
      </c>
      <c r="H35" s="21">
        <v>104</v>
      </c>
      <c r="I35" s="21">
        <v>934</v>
      </c>
      <c r="J35" s="22">
        <v>320</v>
      </c>
      <c r="K35" s="22">
        <v>1375</v>
      </c>
    </row>
    <row r="36" spans="1:11" s="10" customFormat="1" ht="13" x14ac:dyDescent="0.3">
      <c r="A36" s="3" t="s">
        <v>31</v>
      </c>
      <c r="B36" s="21">
        <v>8430</v>
      </c>
      <c r="C36" s="21">
        <v>7977</v>
      </c>
      <c r="D36" s="21">
        <v>33</v>
      </c>
      <c r="E36" s="21">
        <v>29</v>
      </c>
      <c r="F36" s="21">
        <v>18</v>
      </c>
      <c r="G36" s="21">
        <v>10</v>
      </c>
      <c r="H36" s="21">
        <v>24</v>
      </c>
      <c r="I36" s="21">
        <v>339</v>
      </c>
      <c r="J36" s="22">
        <v>113</v>
      </c>
      <c r="K36" s="22">
        <v>506</v>
      </c>
    </row>
    <row r="37" spans="1:11" s="10" customFormat="1" ht="13" x14ac:dyDescent="0.3">
      <c r="A37" s="3" t="s">
        <v>32</v>
      </c>
      <c r="B37" s="21">
        <v>11029</v>
      </c>
      <c r="C37" s="21">
        <v>9780</v>
      </c>
      <c r="D37" s="21">
        <v>672</v>
      </c>
      <c r="E37" s="21">
        <v>33</v>
      </c>
      <c r="F37" s="21">
        <v>43</v>
      </c>
      <c r="G37" s="21">
        <v>2</v>
      </c>
      <c r="H37" s="21">
        <v>60</v>
      </c>
      <c r="I37" s="21">
        <v>439</v>
      </c>
      <c r="J37" s="22">
        <v>227</v>
      </c>
      <c r="K37" s="22">
        <v>1376</v>
      </c>
    </row>
    <row r="38" spans="1:11" s="10" customFormat="1" ht="13" x14ac:dyDescent="0.3">
      <c r="A38" s="3" t="s">
        <v>33</v>
      </c>
      <c r="B38" s="21">
        <v>14421</v>
      </c>
      <c r="C38" s="21">
        <v>13307</v>
      </c>
      <c r="D38" s="21">
        <v>70</v>
      </c>
      <c r="E38" s="21">
        <v>68</v>
      </c>
      <c r="F38" s="21">
        <v>54</v>
      </c>
      <c r="G38" s="21">
        <v>7</v>
      </c>
      <c r="H38" s="21">
        <v>87</v>
      </c>
      <c r="I38" s="21">
        <v>828</v>
      </c>
      <c r="J38" s="22">
        <v>271</v>
      </c>
      <c r="K38" s="22">
        <v>1218</v>
      </c>
    </row>
    <row r="39" spans="1:11" s="10" customFormat="1" ht="13" x14ac:dyDescent="0.3">
      <c r="A39" s="3" t="s">
        <v>34</v>
      </c>
      <c r="B39" s="21">
        <v>11578</v>
      </c>
      <c r="C39" s="21">
        <v>10673</v>
      </c>
      <c r="D39" s="21">
        <v>40</v>
      </c>
      <c r="E39" s="21">
        <v>77</v>
      </c>
      <c r="F39" s="21">
        <v>25</v>
      </c>
      <c r="G39" s="21">
        <v>4</v>
      </c>
      <c r="H39" s="21">
        <v>61</v>
      </c>
      <c r="I39" s="21">
        <v>698</v>
      </c>
      <c r="J39" s="22">
        <v>239</v>
      </c>
      <c r="K39" s="22">
        <v>976</v>
      </c>
    </row>
    <row r="40" spans="1:11" s="10" customFormat="1" ht="13" x14ac:dyDescent="0.3">
      <c r="A40" s="3" t="s">
        <v>35</v>
      </c>
      <c r="B40" s="21">
        <v>28283</v>
      </c>
      <c r="C40" s="21">
        <v>22068</v>
      </c>
      <c r="D40" s="21">
        <v>3184</v>
      </c>
      <c r="E40" s="21">
        <v>84</v>
      </c>
      <c r="F40" s="21">
        <v>80</v>
      </c>
      <c r="G40" s="21">
        <v>4</v>
      </c>
      <c r="H40" s="21">
        <v>1160</v>
      </c>
      <c r="I40" s="21">
        <v>1703</v>
      </c>
      <c r="J40" s="22">
        <v>2042</v>
      </c>
      <c r="K40" s="22">
        <v>6654</v>
      </c>
    </row>
    <row r="41" spans="1:11" s="10" customFormat="1" ht="13" x14ac:dyDescent="0.3">
      <c r="A41" s="3" t="s">
        <v>36</v>
      </c>
      <c r="B41" s="21">
        <v>104682</v>
      </c>
      <c r="C41" s="21">
        <v>96383</v>
      </c>
      <c r="D41" s="21">
        <v>904</v>
      </c>
      <c r="E41" s="21">
        <v>354</v>
      </c>
      <c r="F41" s="21">
        <v>540</v>
      </c>
      <c r="G41" s="21">
        <v>37</v>
      </c>
      <c r="H41" s="21">
        <v>826</v>
      </c>
      <c r="I41" s="21">
        <v>5638</v>
      </c>
      <c r="J41" s="22">
        <v>2205</v>
      </c>
      <c r="K41" s="22">
        <v>9002</v>
      </c>
    </row>
    <row r="42" spans="1:11" s="10" customFormat="1" ht="13" x14ac:dyDescent="0.3">
      <c r="A42" s="3" t="s">
        <v>37</v>
      </c>
      <c r="B42" s="21">
        <v>14794</v>
      </c>
      <c r="C42" s="21">
        <v>13756</v>
      </c>
      <c r="D42" s="21">
        <v>23</v>
      </c>
      <c r="E42" s="21">
        <v>37</v>
      </c>
      <c r="F42" s="21">
        <v>51</v>
      </c>
      <c r="G42" s="21">
        <v>14</v>
      </c>
      <c r="H42" s="21">
        <v>55</v>
      </c>
      <c r="I42" s="21">
        <v>858</v>
      </c>
      <c r="J42" s="22">
        <v>189</v>
      </c>
      <c r="K42" s="22">
        <v>1089</v>
      </c>
    </row>
    <row r="43" spans="1:11" s="10" customFormat="1" ht="13" x14ac:dyDescent="0.3">
      <c r="A43" s="3" t="s">
        <v>38</v>
      </c>
      <c r="B43" s="21">
        <v>6162</v>
      </c>
      <c r="C43" s="21">
        <v>5883</v>
      </c>
      <c r="D43" s="21">
        <v>15</v>
      </c>
      <c r="E43" s="21">
        <v>6</v>
      </c>
      <c r="F43" s="21">
        <v>9</v>
      </c>
      <c r="G43" s="21">
        <v>1</v>
      </c>
      <c r="H43" s="21">
        <v>38</v>
      </c>
      <c r="I43" s="21">
        <v>210</v>
      </c>
      <c r="J43" s="22">
        <v>90</v>
      </c>
      <c r="K43" s="22">
        <v>311</v>
      </c>
    </row>
    <row r="44" spans="1:11" s="10" customFormat="1" ht="13" x14ac:dyDescent="0.3">
      <c r="A44" s="3" t="s">
        <v>39</v>
      </c>
      <c r="B44" s="21">
        <v>298915</v>
      </c>
      <c r="C44" s="21">
        <v>250745</v>
      </c>
      <c r="D44" s="21">
        <v>10233</v>
      </c>
      <c r="E44" s="21">
        <v>2140</v>
      </c>
      <c r="F44" s="21">
        <v>6250</v>
      </c>
      <c r="G44" s="21">
        <v>407</v>
      </c>
      <c r="H44" s="21">
        <v>5207</v>
      </c>
      <c r="I44" s="21">
        <v>23933</v>
      </c>
      <c r="J44" s="22">
        <v>14392</v>
      </c>
      <c r="K44" s="22">
        <v>52547</v>
      </c>
    </row>
    <row r="45" spans="1:11" s="10" customFormat="1" ht="13" x14ac:dyDescent="0.3">
      <c r="A45" s="3" t="s">
        <v>40</v>
      </c>
      <c r="B45" s="21">
        <v>9808</v>
      </c>
      <c r="C45" s="21">
        <v>9225</v>
      </c>
      <c r="D45" s="21">
        <v>56</v>
      </c>
      <c r="E45" s="21">
        <v>37</v>
      </c>
      <c r="F45" s="21">
        <v>54</v>
      </c>
      <c r="G45" s="21">
        <v>8</v>
      </c>
      <c r="H45" s="21">
        <v>89</v>
      </c>
      <c r="I45" s="21">
        <v>339</v>
      </c>
      <c r="J45" s="22">
        <v>241</v>
      </c>
      <c r="K45" s="22">
        <v>687</v>
      </c>
    </row>
    <row r="46" spans="1:11" s="10" customFormat="1" ht="13" x14ac:dyDescent="0.3">
      <c r="A46" s="3" t="s">
        <v>41</v>
      </c>
      <c r="B46" s="21">
        <v>8157</v>
      </c>
      <c r="C46" s="21">
        <v>7673</v>
      </c>
      <c r="D46" s="21">
        <v>37</v>
      </c>
      <c r="E46" s="21">
        <v>48</v>
      </c>
      <c r="F46" s="21">
        <v>24</v>
      </c>
      <c r="G46" s="21">
        <v>7</v>
      </c>
      <c r="H46" s="21">
        <v>65</v>
      </c>
      <c r="I46" s="21">
        <v>303</v>
      </c>
      <c r="J46" s="22">
        <v>168</v>
      </c>
      <c r="K46" s="22">
        <v>539</v>
      </c>
    </row>
    <row r="47" spans="1:11" s="10" customFormat="1" ht="13" x14ac:dyDescent="0.3">
      <c r="A47" s="3" t="s">
        <v>42</v>
      </c>
      <c r="B47" s="21">
        <v>21946</v>
      </c>
      <c r="C47" s="21">
        <v>20008</v>
      </c>
      <c r="D47" s="21">
        <v>187</v>
      </c>
      <c r="E47" s="21">
        <v>107</v>
      </c>
      <c r="F47" s="21">
        <v>97</v>
      </c>
      <c r="G47" s="21">
        <v>8</v>
      </c>
      <c r="H47" s="21">
        <v>190</v>
      </c>
      <c r="I47" s="21">
        <v>1349</v>
      </c>
      <c r="J47" s="22">
        <v>573</v>
      </c>
      <c r="K47" s="22">
        <v>2146</v>
      </c>
    </row>
    <row r="48" spans="1:11" s="10" customFormat="1" ht="13" x14ac:dyDescent="0.3">
      <c r="A48" s="3" t="s">
        <v>43</v>
      </c>
      <c r="B48" s="21">
        <v>8279</v>
      </c>
      <c r="C48" s="21">
        <v>7683</v>
      </c>
      <c r="D48" s="21">
        <v>18</v>
      </c>
      <c r="E48" s="21">
        <v>50</v>
      </c>
      <c r="F48" s="21">
        <v>15</v>
      </c>
      <c r="G48" s="21">
        <v>0</v>
      </c>
      <c r="H48" s="21">
        <v>68</v>
      </c>
      <c r="I48" s="21">
        <v>445</v>
      </c>
      <c r="J48" s="22">
        <v>132</v>
      </c>
      <c r="K48" s="22">
        <v>631</v>
      </c>
    </row>
    <row r="49" spans="1:11" s="10" customFormat="1" ht="13" x14ac:dyDescent="0.3">
      <c r="A49" s="3" t="s">
        <v>44</v>
      </c>
      <c r="B49" s="21">
        <v>4223</v>
      </c>
      <c r="C49" s="21">
        <v>4004</v>
      </c>
      <c r="D49" s="21">
        <v>10</v>
      </c>
      <c r="E49" s="21">
        <v>32</v>
      </c>
      <c r="F49" s="21">
        <v>2</v>
      </c>
      <c r="G49" s="21">
        <v>0</v>
      </c>
      <c r="H49" s="21">
        <v>32</v>
      </c>
      <c r="I49" s="21">
        <v>143</v>
      </c>
      <c r="J49" s="22">
        <v>67</v>
      </c>
      <c r="K49" s="22">
        <v>231</v>
      </c>
    </row>
    <row r="50" spans="1:11" s="10" customFormat="1" ht="13" x14ac:dyDescent="0.3">
      <c r="A50" s="3" t="s">
        <v>45</v>
      </c>
      <c r="B50" s="21">
        <v>10151</v>
      </c>
      <c r="C50" s="21">
        <v>8931</v>
      </c>
      <c r="D50" s="21">
        <v>542</v>
      </c>
      <c r="E50" s="21">
        <v>37</v>
      </c>
      <c r="F50" s="21">
        <v>27</v>
      </c>
      <c r="G50" s="21">
        <v>3</v>
      </c>
      <c r="H50" s="21">
        <v>101</v>
      </c>
      <c r="I50" s="21">
        <v>510</v>
      </c>
      <c r="J50" s="22">
        <v>208</v>
      </c>
      <c r="K50" s="22">
        <v>1325</v>
      </c>
    </row>
    <row r="51" spans="1:11" s="10" customFormat="1" ht="13" x14ac:dyDescent="0.3">
      <c r="A51" s="3" t="s">
        <v>46</v>
      </c>
      <c r="B51" s="21">
        <v>39750</v>
      </c>
      <c r="C51" s="21">
        <v>36329</v>
      </c>
      <c r="D51" s="21">
        <v>194</v>
      </c>
      <c r="E51" s="21">
        <v>291</v>
      </c>
      <c r="F51" s="21">
        <v>222</v>
      </c>
      <c r="G51" s="21">
        <v>23</v>
      </c>
      <c r="H51" s="21">
        <v>259</v>
      </c>
      <c r="I51" s="21">
        <v>2432</v>
      </c>
      <c r="J51" s="22">
        <v>896</v>
      </c>
      <c r="K51" s="22">
        <v>3778</v>
      </c>
    </row>
    <row r="52" spans="1:11" s="10" customFormat="1" ht="13" x14ac:dyDescent="0.3">
      <c r="A52" s="3" t="s">
        <v>47</v>
      </c>
      <c r="B52" s="21">
        <v>9537</v>
      </c>
      <c r="C52" s="21">
        <v>8689</v>
      </c>
      <c r="D52" s="21">
        <v>147</v>
      </c>
      <c r="E52" s="21">
        <v>65</v>
      </c>
      <c r="F52" s="21">
        <v>34</v>
      </c>
      <c r="G52" s="21">
        <v>2</v>
      </c>
      <c r="H52" s="21">
        <v>14</v>
      </c>
      <c r="I52" s="21">
        <v>586</v>
      </c>
      <c r="J52" s="22">
        <v>177</v>
      </c>
      <c r="K52" s="22">
        <v>935</v>
      </c>
    </row>
    <row r="53" spans="1:11" s="10" customFormat="1" ht="13" x14ac:dyDescent="0.3">
      <c r="A53" s="3" t="s">
        <v>48</v>
      </c>
      <c r="B53" s="21">
        <v>717204</v>
      </c>
      <c r="C53" s="21">
        <v>435820</v>
      </c>
      <c r="D53" s="21">
        <v>158559</v>
      </c>
      <c r="E53" s="21">
        <v>4410</v>
      </c>
      <c r="F53" s="21">
        <v>15201</v>
      </c>
      <c r="G53" s="21">
        <v>1811</v>
      </c>
      <c r="H53" s="21">
        <v>36218</v>
      </c>
      <c r="I53" s="21">
        <v>65185</v>
      </c>
      <c r="J53" s="22">
        <v>77785</v>
      </c>
      <c r="K53" s="22">
        <v>297662</v>
      </c>
    </row>
    <row r="54" spans="1:11" s="10" customFormat="1" ht="13" x14ac:dyDescent="0.3">
      <c r="A54" s="3" t="s">
        <v>49</v>
      </c>
      <c r="B54" s="21">
        <v>122761</v>
      </c>
      <c r="C54" s="21">
        <v>98581</v>
      </c>
      <c r="D54" s="21">
        <v>2342</v>
      </c>
      <c r="E54" s="21">
        <v>2249</v>
      </c>
      <c r="F54" s="21">
        <v>1507</v>
      </c>
      <c r="G54" s="21">
        <v>456</v>
      </c>
      <c r="H54" s="21">
        <v>6705</v>
      </c>
      <c r="I54" s="21">
        <v>10921</v>
      </c>
      <c r="J54" s="22">
        <v>11377</v>
      </c>
      <c r="K54" s="22">
        <v>26373</v>
      </c>
    </row>
    <row r="55" spans="1:11" s="10" customFormat="1" ht="13" x14ac:dyDescent="0.3">
      <c r="A55" s="3" t="s">
        <v>50</v>
      </c>
      <c r="B55" s="21">
        <v>226739</v>
      </c>
      <c r="C55" s="21">
        <v>205007</v>
      </c>
      <c r="D55" s="21">
        <v>2344</v>
      </c>
      <c r="E55" s="21">
        <v>709</v>
      </c>
      <c r="F55" s="21">
        <v>1859</v>
      </c>
      <c r="G55" s="21">
        <v>72</v>
      </c>
      <c r="H55" s="21">
        <v>1757</v>
      </c>
      <c r="I55" s="21">
        <v>14991</v>
      </c>
      <c r="J55" s="22">
        <v>5552</v>
      </c>
      <c r="K55" s="22">
        <v>23452</v>
      </c>
    </row>
    <row r="56" spans="1:11" s="10" customFormat="1" ht="13" x14ac:dyDescent="0.3">
      <c r="A56" s="3" t="s">
        <v>51</v>
      </c>
      <c r="B56" s="21">
        <v>54013</v>
      </c>
      <c r="C56" s="21">
        <v>45354</v>
      </c>
      <c r="D56" s="21">
        <v>2369</v>
      </c>
      <c r="E56" s="21">
        <v>305</v>
      </c>
      <c r="F56" s="21">
        <v>844</v>
      </c>
      <c r="G56" s="21">
        <v>215</v>
      </c>
      <c r="H56" s="21">
        <v>723</v>
      </c>
      <c r="I56" s="21">
        <v>4203</v>
      </c>
      <c r="J56" s="22">
        <v>2595</v>
      </c>
      <c r="K56" s="22">
        <v>9598</v>
      </c>
    </row>
    <row r="57" spans="1:11" s="10" customFormat="1" ht="13" x14ac:dyDescent="0.3">
      <c r="A57" s="3" t="s">
        <v>52</v>
      </c>
      <c r="B57" s="21">
        <v>3744</v>
      </c>
      <c r="C57" s="21">
        <v>3573</v>
      </c>
      <c r="D57" s="21">
        <v>20</v>
      </c>
      <c r="E57" s="21">
        <v>8</v>
      </c>
      <c r="F57" s="21">
        <v>18</v>
      </c>
      <c r="G57" s="21">
        <v>0</v>
      </c>
      <c r="H57" s="21">
        <v>16</v>
      </c>
      <c r="I57" s="21">
        <v>109</v>
      </c>
      <c r="J57" s="22">
        <v>23</v>
      </c>
      <c r="K57" s="22">
        <v>171</v>
      </c>
    </row>
    <row r="58" spans="1:11" s="10" customFormat="1" ht="13" x14ac:dyDescent="0.3">
      <c r="A58" s="3" t="s">
        <v>53</v>
      </c>
      <c r="B58" s="21">
        <v>36039</v>
      </c>
      <c r="C58" s="21">
        <v>32848</v>
      </c>
      <c r="D58" s="21">
        <v>268</v>
      </c>
      <c r="E58" s="21">
        <v>219</v>
      </c>
      <c r="F58" s="21">
        <v>194</v>
      </c>
      <c r="G58" s="21">
        <v>18</v>
      </c>
      <c r="H58" s="21">
        <v>277</v>
      </c>
      <c r="I58" s="21">
        <v>2215</v>
      </c>
      <c r="J58" s="22">
        <v>955</v>
      </c>
      <c r="K58" s="22">
        <v>3557</v>
      </c>
    </row>
    <row r="59" spans="1:11" s="10" customFormat="1" ht="13" x14ac:dyDescent="0.3">
      <c r="A59" s="3" t="s">
        <v>54</v>
      </c>
      <c r="B59" s="21">
        <v>32984</v>
      </c>
      <c r="C59" s="21">
        <v>29627</v>
      </c>
      <c r="D59" s="21">
        <v>679</v>
      </c>
      <c r="E59" s="21">
        <v>155</v>
      </c>
      <c r="F59" s="21">
        <v>116</v>
      </c>
      <c r="G59" s="21">
        <v>12</v>
      </c>
      <c r="H59" s="21">
        <v>375</v>
      </c>
      <c r="I59" s="21">
        <v>2020</v>
      </c>
      <c r="J59" s="22">
        <v>1047</v>
      </c>
      <c r="K59" s="22">
        <v>3728</v>
      </c>
    </row>
    <row r="60" spans="1:11" s="10" customFormat="1" ht="13" x14ac:dyDescent="0.3">
      <c r="A60" s="3" t="s">
        <v>55</v>
      </c>
      <c r="B60" s="21">
        <v>38001</v>
      </c>
      <c r="C60" s="21">
        <v>33137</v>
      </c>
      <c r="D60" s="21">
        <v>135</v>
      </c>
      <c r="E60" s="21">
        <v>415</v>
      </c>
      <c r="F60" s="21">
        <v>176</v>
      </c>
      <c r="G60" s="21">
        <v>40</v>
      </c>
      <c r="H60" s="21">
        <v>1360</v>
      </c>
      <c r="I60" s="21">
        <v>2738</v>
      </c>
      <c r="J60" s="22">
        <v>2987</v>
      </c>
      <c r="K60" s="22">
        <v>5600</v>
      </c>
    </row>
    <row r="61" spans="1:11" s="10" customFormat="1" ht="13" x14ac:dyDescent="0.3">
      <c r="A61" s="3" t="s">
        <v>56</v>
      </c>
      <c r="B61" s="21">
        <v>10032</v>
      </c>
      <c r="C61" s="21">
        <v>9362</v>
      </c>
      <c r="D61" s="21">
        <v>185</v>
      </c>
      <c r="E61" s="21">
        <v>34</v>
      </c>
      <c r="F61" s="21">
        <v>22</v>
      </c>
      <c r="G61" s="21">
        <v>0</v>
      </c>
      <c r="H61" s="21">
        <v>90</v>
      </c>
      <c r="I61" s="21">
        <v>339</v>
      </c>
      <c r="J61" s="22">
        <v>165</v>
      </c>
      <c r="K61" s="22">
        <v>717</v>
      </c>
    </row>
    <row r="62" spans="1:11" s="10" customFormat="1" ht="13" x14ac:dyDescent="0.3">
      <c r="A62" s="3" t="s">
        <v>57</v>
      </c>
      <c r="B62" s="21">
        <v>59574</v>
      </c>
      <c r="C62" s="21">
        <v>53497</v>
      </c>
      <c r="D62" s="21">
        <v>1097</v>
      </c>
      <c r="E62" s="21">
        <v>232</v>
      </c>
      <c r="F62" s="21">
        <v>235</v>
      </c>
      <c r="G62" s="21">
        <v>31</v>
      </c>
      <c r="H62" s="21">
        <v>592</v>
      </c>
      <c r="I62" s="21">
        <v>3890</v>
      </c>
      <c r="J62" s="22">
        <v>1541</v>
      </c>
      <c r="K62" s="22">
        <v>6523</v>
      </c>
    </row>
    <row r="63" spans="1:11" s="10" customFormat="1" ht="13" x14ac:dyDescent="0.3">
      <c r="A63" s="3" t="s">
        <v>58</v>
      </c>
      <c r="B63" s="21">
        <v>11874</v>
      </c>
      <c r="C63" s="21">
        <v>11136</v>
      </c>
      <c r="D63" s="21">
        <v>67</v>
      </c>
      <c r="E63" s="21">
        <v>37</v>
      </c>
      <c r="F63" s="21">
        <v>25</v>
      </c>
      <c r="G63" s="21">
        <v>6</v>
      </c>
      <c r="H63" s="21">
        <v>94</v>
      </c>
      <c r="I63" s="21">
        <v>509</v>
      </c>
      <c r="J63" s="22">
        <v>289</v>
      </c>
      <c r="K63" s="22">
        <v>847</v>
      </c>
    </row>
    <row r="64" spans="1:11" s="10" customFormat="1" ht="13" x14ac:dyDescent="0.3">
      <c r="A64" s="3" t="s">
        <v>59</v>
      </c>
      <c r="B64" s="21">
        <v>14557</v>
      </c>
      <c r="C64" s="21">
        <v>13473</v>
      </c>
      <c r="D64" s="21">
        <v>316</v>
      </c>
      <c r="E64" s="21">
        <v>47</v>
      </c>
      <c r="F64" s="21">
        <v>90</v>
      </c>
      <c r="G64" s="21">
        <v>5</v>
      </c>
      <c r="H64" s="21">
        <v>64</v>
      </c>
      <c r="I64" s="21">
        <v>562</v>
      </c>
      <c r="J64" s="22">
        <v>239</v>
      </c>
      <c r="K64" s="22">
        <v>1189</v>
      </c>
    </row>
    <row r="65" spans="1:11" s="10" customFormat="1" ht="13" x14ac:dyDescent="0.3">
      <c r="A65" s="3" t="s">
        <v>60</v>
      </c>
      <c r="B65" s="21">
        <v>23303</v>
      </c>
      <c r="C65" s="21">
        <v>17093</v>
      </c>
      <c r="D65" s="21">
        <v>435</v>
      </c>
      <c r="E65" s="21">
        <v>586</v>
      </c>
      <c r="F65" s="21">
        <v>379</v>
      </c>
      <c r="G65" s="21">
        <v>870</v>
      </c>
      <c r="H65" s="21">
        <v>1509</v>
      </c>
      <c r="I65" s="21">
        <v>2431</v>
      </c>
      <c r="J65" s="22">
        <v>2818</v>
      </c>
      <c r="K65" s="22">
        <v>6636</v>
      </c>
    </row>
    <row r="66" spans="1:11" s="10" customFormat="1" ht="13" x14ac:dyDescent="0.3">
      <c r="A66" s="3" t="s">
        <v>61</v>
      </c>
      <c r="B66" s="21">
        <v>15209</v>
      </c>
      <c r="C66" s="21">
        <v>13855</v>
      </c>
      <c r="D66" s="21">
        <v>309</v>
      </c>
      <c r="E66" s="21">
        <v>33</v>
      </c>
      <c r="F66" s="21">
        <v>84</v>
      </c>
      <c r="G66" s="21">
        <v>4</v>
      </c>
      <c r="H66" s="21">
        <v>89</v>
      </c>
      <c r="I66" s="21">
        <v>835</v>
      </c>
      <c r="J66" s="22">
        <v>276</v>
      </c>
      <c r="K66" s="22">
        <v>1431</v>
      </c>
    </row>
    <row r="67" spans="1:11" s="10" customFormat="1" ht="13" x14ac:dyDescent="0.3">
      <c r="A67" s="3" t="s">
        <v>62</v>
      </c>
      <c r="B67" s="21">
        <v>12626</v>
      </c>
      <c r="C67" s="21">
        <v>11615</v>
      </c>
      <c r="D67" s="21">
        <v>56</v>
      </c>
      <c r="E67" s="21">
        <v>63</v>
      </c>
      <c r="F67" s="21">
        <v>46</v>
      </c>
      <c r="G67" s="21">
        <v>0</v>
      </c>
      <c r="H67" s="21">
        <v>142</v>
      </c>
      <c r="I67" s="21">
        <v>704</v>
      </c>
      <c r="J67" s="22">
        <v>342</v>
      </c>
      <c r="K67" s="22">
        <v>1071</v>
      </c>
    </row>
    <row r="68" spans="1:11" s="10" customFormat="1" ht="13" x14ac:dyDescent="0.3">
      <c r="A68" s="3" t="s">
        <v>63</v>
      </c>
      <c r="B68" s="21">
        <v>8432</v>
      </c>
      <c r="C68" s="21">
        <v>7841</v>
      </c>
      <c r="D68" s="21">
        <v>23</v>
      </c>
      <c r="E68" s="21">
        <v>43</v>
      </c>
      <c r="F68" s="21">
        <v>7</v>
      </c>
      <c r="G68" s="21">
        <v>0</v>
      </c>
      <c r="H68" s="21">
        <v>42</v>
      </c>
      <c r="I68" s="21">
        <v>476</v>
      </c>
      <c r="J68" s="22">
        <v>134</v>
      </c>
      <c r="K68" s="22">
        <v>636</v>
      </c>
    </row>
    <row r="69" spans="1:11" s="10" customFormat="1" ht="13" x14ac:dyDescent="0.3">
      <c r="A69" s="3" t="s">
        <v>64</v>
      </c>
      <c r="B69" s="21">
        <v>28525</v>
      </c>
      <c r="C69" s="21">
        <v>25119</v>
      </c>
      <c r="D69" s="21">
        <v>1374</v>
      </c>
      <c r="E69" s="21">
        <v>94</v>
      </c>
      <c r="F69" s="21">
        <v>172</v>
      </c>
      <c r="G69" s="21">
        <v>16</v>
      </c>
      <c r="H69" s="21">
        <v>184</v>
      </c>
      <c r="I69" s="21">
        <v>1566</v>
      </c>
      <c r="J69" s="22">
        <v>516</v>
      </c>
      <c r="K69" s="22">
        <v>3595</v>
      </c>
    </row>
    <row r="70" spans="1:11" s="10" customFormat="1" ht="13" x14ac:dyDescent="0.3">
      <c r="A70" s="3" t="s">
        <v>65</v>
      </c>
      <c r="B70" s="21">
        <v>3538</v>
      </c>
      <c r="C70" s="21">
        <v>3303</v>
      </c>
      <c r="D70" s="21">
        <v>1</v>
      </c>
      <c r="E70" s="21">
        <v>46</v>
      </c>
      <c r="F70" s="21">
        <v>3</v>
      </c>
      <c r="G70" s="21">
        <v>0</v>
      </c>
      <c r="H70" s="21">
        <v>78</v>
      </c>
      <c r="I70" s="21">
        <v>107</v>
      </c>
      <c r="J70" s="22">
        <v>155</v>
      </c>
      <c r="K70" s="22">
        <v>247</v>
      </c>
    </row>
    <row r="71" spans="1:11" s="10" customFormat="1" ht="13" x14ac:dyDescent="0.3">
      <c r="A71" s="3" t="s">
        <v>66</v>
      </c>
      <c r="B71" s="21">
        <v>24722</v>
      </c>
      <c r="C71" s="21">
        <v>23089</v>
      </c>
      <c r="D71" s="21">
        <v>117</v>
      </c>
      <c r="E71" s="21">
        <v>124</v>
      </c>
      <c r="F71" s="21">
        <v>67</v>
      </c>
      <c r="G71" s="21">
        <v>32</v>
      </c>
      <c r="H71" s="21">
        <v>134</v>
      </c>
      <c r="I71" s="21">
        <v>1159</v>
      </c>
      <c r="J71" s="22">
        <v>466</v>
      </c>
      <c r="K71" s="22">
        <v>1814</v>
      </c>
    </row>
    <row r="72" spans="1:11" s="10" customFormat="1" ht="13" x14ac:dyDescent="0.3">
      <c r="A72" s="3" t="s">
        <v>67</v>
      </c>
      <c r="B72" s="21">
        <v>12577</v>
      </c>
      <c r="C72" s="21">
        <v>8910</v>
      </c>
      <c r="D72" s="21">
        <v>3083</v>
      </c>
      <c r="E72" s="21">
        <v>37</v>
      </c>
      <c r="F72" s="21">
        <v>20</v>
      </c>
      <c r="G72" s="21">
        <v>0</v>
      </c>
      <c r="H72" s="21">
        <v>114</v>
      </c>
      <c r="I72" s="21">
        <v>413</v>
      </c>
      <c r="J72" s="22">
        <v>223</v>
      </c>
      <c r="K72" s="22">
        <v>3763</v>
      </c>
    </row>
    <row r="73" spans="1:11" s="10" customFormat="1" ht="13" x14ac:dyDescent="0.3">
      <c r="A73" s="3" t="s">
        <v>68</v>
      </c>
      <c r="B73" s="21">
        <v>15473</v>
      </c>
      <c r="C73" s="21">
        <v>13876</v>
      </c>
      <c r="D73" s="21">
        <v>282</v>
      </c>
      <c r="E73" s="21">
        <v>72</v>
      </c>
      <c r="F73" s="21">
        <v>49</v>
      </c>
      <c r="G73" s="21">
        <v>16</v>
      </c>
      <c r="H73" s="21">
        <v>338</v>
      </c>
      <c r="I73" s="21">
        <v>840</v>
      </c>
      <c r="J73" s="22">
        <v>864</v>
      </c>
      <c r="K73" s="22">
        <v>1785</v>
      </c>
    </row>
    <row r="74" spans="1:11" s="10" customFormat="1" ht="13" x14ac:dyDescent="0.3">
      <c r="A74" s="3" t="s">
        <v>69</v>
      </c>
      <c r="B74" s="21">
        <v>8666</v>
      </c>
      <c r="C74" s="21">
        <v>7956</v>
      </c>
      <c r="D74" s="21">
        <v>181</v>
      </c>
      <c r="E74" s="21">
        <v>32</v>
      </c>
      <c r="F74" s="21">
        <v>31</v>
      </c>
      <c r="G74" s="21">
        <v>1</v>
      </c>
      <c r="H74" s="21">
        <v>58</v>
      </c>
      <c r="I74" s="21">
        <v>407</v>
      </c>
      <c r="J74" s="22">
        <v>159</v>
      </c>
      <c r="K74" s="22">
        <v>764</v>
      </c>
    </row>
    <row r="75" spans="1:11" s="10" customFormat="1" ht="13" x14ac:dyDescent="0.3">
      <c r="A75" s="3" t="s">
        <v>70</v>
      </c>
      <c r="B75" s="21">
        <v>11322</v>
      </c>
      <c r="C75" s="21">
        <v>10518</v>
      </c>
      <c r="D75" s="21">
        <v>106</v>
      </c>
      <c r="E75" s="21">
        <v>30</v>
      </c>
      <c r="F75" s="21">
        <v>55</v>
      </c>
      <c r="G75" s="21">
        <v>5</v>
      </c>
      <c r="H75" s="21">
        <v>87</v>
      </c>
      <c r="I75" s="21">
        <v>521</v>
      </c>
      <c r="J75" s="22">
        <v>229</v>
      </c>
      <c r="K75" s="22">
        <v>878</v>
      </c>
    </row>
    <row r="76" spans="1:11" s="10" customFormat="1" ht="13" x14ac:dyDescent="0.3">
      <c r="A76" s="3" t="s">
        <v>71</v>
      </c>
      <c r="B76" s="21">
        <v>21006</v>
      </c>
      <c r="C76" s="21">
        <v>19497</v>
      </c>
      <c r="D76" s="21">
        <v>126</v>
      </c>
      <c r="E76" s="21">
        <v>116</v>
      </c>
      <c r="F76" s="21">
        <v>61</v>
      </c>
      <c r="G76" s="21">
        <v>8</v>
      </c>
      <c r="H76" s="21">
        <v>159</v>
      </c>
      <c r="I76" s="21">
        <v>1039</v>
      </c>
      <c r="J76" s="22">
        <v>446</v>
      </c>
      <c r="K76" s="22">
        <v>1708</v>
      </c>
    </row>
    <row r="77" spans="1:11" s="10" customFormat="1" ht="13" x14ac:dyDescent="0.3">
      <c r="A77" s="3" t="s">
        <v>72</v>
      </c>
      <c r="B77" s="21">
        <v>16434</v>
      </c>
      <c r="C77" s="21">
        <v>12703</v>
      </c>
      <c r="D77" s="21">
        <v>2741</v>
      </c>
      <c r="E77" s="21">
        <v>38</v>
      </c>
      <c r="F77" s="21">
        <v>62</v>
      </c>
      <c r="G77" s="21">
        <v>4</v>
      </c>
      <c r="H77" s="21">
        <v>97</v>
      </c>
      <c r="I77" s="21">
        <v>789</v>
      </c>
      <c r="J77" s="22">
        <v>253</v>
      </c>
      <c r="K77" s="22">
        <v>3824</v>
      </c>
    </row>
    <row r="78" spans="1:11" s="10" customFormat="1" ht="13" x14ac:dyDescent="0.3">
      <c r="A78" s="3" t="s">
        <v>73</v>
      </c>
      <c r="B78" s="21">
        <v>58648</v>
      </c>
      <c r="C78" s="21">
        <v>48383</v>
      </c>
      <c r="D78" s="21">
        <v>532</v>
      </c>
      <c r="E78" s="21">
        <v>1483</v>
      </c>
      <c r="F78" s="21">
        <v>798</v>
      </c>
      <c r="G78" s="21">
        <v>805</v>
      </c>
      <c r="H78" s="21">
        <v>1839</v>
      </c>
      <c r="I78" s="21">
        <v>4808</v>
      </c>
      <c r="J78" s="22">
        <v>3607</v>
      </c>
      <c r="K78" s="22">
        <v>11097</v>
      </c>
    </row>
    <row r="79" spans="1:11" s="10" customFormat="1" ht="13" x14ac:dyDescent="0.3">
      <c r="A79" s="3" t="s">
        <v>74</v>
      </c>
      <c r="B79" s="21">
        <v>21241</v>
      </c>
      <c r="C79" s="21">
        <v>19465</v>
      </c>
      <c r="D79" s="21">
        <v>363</v>
      </c>
      <c r="E79" s="21">
        <v>47</v>
      </c>
      <c r="F79" s="21">
        <v>403</v>
      </c>
      <c r="G79" s="21">
        <v>2</v>
      </c>
      <c r="H79" s="21">
        <v>133</v>
      </c>
      <c r="I79" s="21">
        <v>828</v>
      </c>
      <c r="J79" s="22">
        <v>427</v>
      </c>
      <c r="K79" s="22">
        <v>1951</v>
      </c>
    </row>
    <row r="80" spans="1:11" s="10" customFormat="1" ht="13" x14ac:dyDescent="0.3">
      <c r="A80" s="3" t="s">
        <v>75</v>
      </c>
      <c r="B80" s="21">
        <v>8635</v>
      </c>
      <c r="C80" s="21">
        <v>8049</v>
      </c>
      <c r="D80" s="21">
        <v>25</v>
      </c>
      <c r="E80" s="21">
        <v>69</v>
      </c>
      <c r="F80" s="21">
        <v>9</v>
      </c>
      <c r="G80" s="21">
        <v>0</v>
      </c>
      <c r="H80" s="21">
        <v>26</v>
      </c>
      <c r="I80" s="21">
        <v>457</v>
      </c>
      <c r="J80" s="22">
        <v>117</v>
      </c>
      <c r="K80" s="22">
        <v>645</v>
      </c>
    </row>
    <row r="81" spans="1:11" s="10" customFormat="1" ht="13" x14ac:dyDescent="0.3">
      <c r="A81" s="3" t="s">
        <v>76</v>
      </c>
      <c r="B81" s="21">
        <v>13274</v>
      </c>
      <c r="C81" s="21">
        <v>12745</v>
      </c>
      <c r="D81" s="21">
        <v>24</v>
      </c>
      <c r="E81" s="21">
        <v>30</v>
      </c>
      <c r="F81" s="21">
        <v>3</v>
      </c>
      <c r="G81" s="21">
        <v>10</v>
      </c>
      <c r="H81" s="21">
        <v>22</v>
      </c>
      <c r="I81" s="21">
        <v>440</v>
      </c>
      <c r="J81" s="22">
        <v>125</v>
      </c>
      <c r="K81" s="22">
        <v>586</v>
      </c>
    </row>
    <row r="82" spans="1:11" s="10" customFormat="1" ht="13" x14ac:dyDescent="0.3">
      <c r="A82" s="3" t="s">
        <v>77</v>
      </c>
      <c r="B82" s="21">
        <v>8553</v>
      </c>
      <c r="C82" s="21">
        <v>8035</v>
      </c>
      <c r="D82" s="21">
        <v>19</v>
      </c>
      <c r="E82" s="21">
        <v>47</v>
      </c>
      <c r="F82" s="21">
        <v>15</v>
      </c>
      <c r="G82" s="21">
        <v>5</v>
      </c>
      <c r="H82" s="21">
        <v>58</v>
      </c>
      <c r="I82" s="21">
        <v>374</v>
      </c>
      <c r="J82" s="22">
        <v>109</v>
      </c>
      <c r="K82" s="22">
        <v>553</v>
      </c>
    </row>
    <row r="83" spans="1:11" s="10" customFormat="1" ht="13" x14ac:dyDescent="0.3">
      <c r="A83" s="3" t="s">
        <v>78</v>
      </c>
      <c r="B83" s="21">
        <v>15661</v>
      </c>
      <c r="C83" s="21">
        <v>10280</v>
      </c>
      <c r="D83" s="21">
        <v>4308</v>
      </c>
      <c r="E83" s="21">
        <v>38</v>
      </c>
      <c r="F83" s="21">
        <v>36</v>
      </c>
      <c r="G83" s="21">
        <v>4</v>
      </c>
      <c r="H83" s="21">
        <v>221</v>
      </c>
      <c r="I83" s="21">
        <v>774</v>
      </c>
      <c r="J83" s="22">
        <v>415</v>
      </c>
      <c r="K83" s="22">
        <v>5485</v>
      </c>
    </row>
    <row r="84" spans="1:11" s="10" customFormat="1" ht="13" x14ac:dyDescent="0.3">
      <c r="A84" s="3" t="s">
        <v>79</v>
      </c>
      <c r="B84" s="21">
        <v>18956</v>
      </c>
      <c r="C84" s="21">
        <v>17748</v>
      </c>
      <c r="D84" s="21">
        <v>102</v>
      </c>
      <c r="E84" s="21">
        <v>30</v>
      </c>
      <c r="F84" s="21">
        <v>123</v>
      </c>
      <c r="G84" s="21">
        <v>0</v>
      </c>
      <c r="H84" s="21">
        <v>192</v>
      </c>
      <c r="I84" s="21">
        <v>761</v>
      </c>
      <c r="J84" s="22">
        <v>383</v>
      </c>
      <c r="K84" s="22">
        <v>1299</v>
      </c>
    </row>
    <row r="85" spans="1:11" s="10" customFormat="1" ht="13" x14ac:dyDescent="0.3">
      <c r="A85" s="3" t="s">
        <v>80</v>
      </c>
      <c r="B85" s="21">
        <v>42980</v>
      </c>
      <c r="C85" s="21">
        <v>35508</v>
      </c>
      <c r="D85" s="21">
        <v>1390</v>
      </c>
      <c r="E85" s="21">
        <v>238</v>
      </c>
      <c r="F85" s="21">
        <v>296</v>
      </c>
      <c r="G85" s="21">
        <v>120</v>
      </c>
      <c r="H85" s="21">
        <v>2169</v>
      </c>
      <c r="I85" s="21">
        <v>3259</v>
      </c>
      <c r="J85" s="22">
        <v>4016</v>
      </c>
      <c r="K85" s="22">
        <v>8229</v>
      </c>
    </row>
    <row r="86" spans="1:11" s="10" customFormat="1" ht="13" x14ac:dyDescent="0.3">
      <c r="A86" s="3" t="s">
        <v>81</v>
      </c>
      <c r="B86" s="21">
        <v>44638</v>
      </c>
      <c r="C86" s="21">
        <v>38383</v>
      </c>
      <c r="D86" s="21">
        <v>1044</v>
      </c>
      <c r="E86" s="21">
        <v>261</v>
      </c>
      <c r="F86" s="21">
        <v>1517</v>
      </c>
      <c r="G86" s="21">
        <v>27</v>
      </c>
      <c r="H86" s="21">
        <v>484</v>
      </c>
      <c r="I86" s="21">
        <v>2922</v>
      </c>
      <c r="J86" s="22">
        <v>1259</v>
      </c>
      <c r="K86" s="22">
        <v>6697</v>
      </c>
    </row>
    <row r="87" spans="1:11" s="10" customFormat="1" ht="13" x14ac:dyDescent="0.3">
      <c r="A87" s="3" t="s">
        <v>82</v>
      </c>
      <c r="B87" s="21">
        <v>17587</v>
      </c>
      <c r="C87" s="21">
        <v>15546</v>
      </c>
      <c r="D87" s="21">
        <v>944</v>
      </c>
      <c r="E87" s="21">
        <v>46</v>
      </c>
      <c r="F87" s="21">
        <v>27</v>
      </c>
      <c r="G87" s="21">
        <v>8</v>
      </c>
      <c r="H87" s="21">
        <v>161</v>
      </c>
      <c r="I87" s="21">
        <v>855</v>
      </c>
      <c r="J87" s="22">
        <v>434</v>
      </c>
      <c r="K87" s="22">
        <v>2204</v>
      </c>
    </row>
    <row r="88" spans="1:11" s="10" customFormat="1" ht="13" x14ac:dyDescent="0.3">
      <c r="A88" s="3" t="s">
        <v>83</v>
      </c>
      <c r="B88" s="21">
        <v>106718</v>
      </c>
      <c r="C88" s="21">
        <v>83516</v>
      </c>
      <c r="D88" s="21">
        <v>8296</v>
      </c>
      <c r="E88" s="21">
        <v>544</v>
      </c>
      <c r="F88" s="21">
        <v>2746</v>
      </c>
      <c r="G88" s="21">
        <v>700</v>
      </c>
      <c r="H88" s="21">
        <v>2185</v>
      </c>
      <c r="I88" s="21">
        <v>8731</v>
      </c>
      <c r="J88" s="22">
        <v>7161</v>
      </c>
      <c r="K88" s="22">
        <v>25292</v>
      </c>
    </row>
    <row r="89" spans="1:11" s="10" customFormat="1" ht="13" x14ac:dyDescent="0.3">
      <c r="A89" s="3" t="s">
        <v>84</v>
      </c>
      <c r="B89" s="21">
        <v>31519</v>
      </c>
      <c r="C89" s="21">
        <v>29053</v>
      </c>
      <c r="D89" s="21">
        <v>247</v>
      </c>
      <c r="E89" s="21">
        <v>212</v>
      </c>
      <c r="F89" s="21">
        <v>131</v>
      </c>
      <c r="G89" s="21">
        <v>6</v>
      </c>
      <c r="H89" s="21">
        <v>198</v>
      </c>
      <c r="I89" s="21">
        <v>1672</v>
      </c>
      <c r="J89" s="22">
        <v>791</v>
      </c>
      <c r="K89" s="22">
        <v>2837</v>
      </c>
    </row>
    <row r="90" spans="1:11" s="10" customFormat="1" ht="13" x14ac:dyDescent="0.3">
      <c r="A90" s="3" t="s">
        <v>85</v>
      </c>
      <c r="B90" s="21">
        <v>53955</v>
      </c>
      <c r="C90" s="21">
        <v>38553</v>
      </c>
      <c r="D90" s="21">
        <v>6322</v>
      </c>
      <c r="E90" s="21">
        <v>447</v>
      </c>
      <c r="F90" s="21">
        <v>1835</v>
      </c>
      <c r="G90" s="21">
        <v>410</v>
      </c>
      <c r="H90" s="21">
        <v>1426</v>
      </c>
      <c r="I90" s="21">
        <v>4962</v>
      </c>
      <c r="J90" s="22">
        <v>6079</v>
      </c>
      <c r="K90" s="22">
        <v>18090</v>
      </c>
    </row>
    <row r="91" spans="1:11" s="10" customFormat="1" ht="13" x14ac:dyDescent="0.3">
      <c r="A91" s="3" t="s">
        <v>86</v>
      </c>
      <c r="B91" s="21">
        <v>4681</v>
      </c>
      <c r="C91" s="21">
        <v>4475</v>
      </c>
      <c r="D91" s="21">
        <v>12</v>
      </c>
      <c r="E91" s="21">
        <v>14</v>
      </c>
      <c r="F91" s="21">
        <v>4</v>
      </c>
      <c r="G91" s="21">
        <v>0</v>
      </c>
      <c r="H91" s="21">
        <v>39</v>
      </c>
      <c r="I91" s="21">
        <v>137</v>
      </c>
      <c r="J91" s="22">
        <v>112</v>
      </c>
      <c r="K91" s="22">
        <v>235</v>
      </c>
    </row>
    <row r="92" spans="1:11" s="10" customFormat="1" ht="13" x14ac:dyDescent="0.3">
      <c r="A92" s="3" t="s">
        <v>87</v>
      </c>
      <c r="B92" s="21">
        <v>10355</v>
      </c>
      <c r="C92" s="21">
        <v>9748</v>
      </c>
      <c r="D92" s="21">
        <v>114</v>
      </c>
      <c r="E92" s="21">
        <v>26</v>
      </c>
      <c r="F92" s="21">
        <v>24</v>
      </c>
      <c r="G92" s="21">
        <v>4</v>
      </c>
      <c r="H92" s="21">
        <v>71</v>
      </c>
      <c r="I92" s="21">
        <v>368</v>
      </c>
      <c r="J92" s="22">
        <v>96</v>
      </c>
      <c r="K92" s="22">
        <v>642</v>
      </c>
    </row>
    <row r="93" spans="1:11" s="10" customFormat="1" ht="13" x14ac:dyDescent="0.3">
      <c r="A93" s="3" t="s">
        <v>88</v>
      </c>
      <c r="B93" s="21">
        <v>24716</v>
      </c>
      <c r="C93" s="21">
        <v>21535</v>
      </c>
      <c r="D93" s="21">
        <v>1361</v>
      </c>
      <c r="E93" s="21">
        <v>111</v>
      </c>
      <c r="F93" s="21">
        <v>95</v>
      </c>
      <c r="G93" s="21">
        <v>9</v>
      </c>
      <c r="H93" s="21">
        <v>158</v>
      </c>
      <c r="I93" s="21">
        <v>1447</v>
      </c>
      <c r="J93" s="22">
        <v>572</v>
      </c>
      <c r="K93" s="22">
        <v>3445</v>
      </c>
    </row>
    <row r="94" spans="1:11" s="10" customFormat="1" ht="13" x14ac:dyDescent="0.3">
      <c r="A94" s="3" t="s">
        <v>89</v>
      </c>
      <c r="B94" s="21">
        <v>23158</v>
      </c>
      <c r="C94" s="21">
        <v>21109</v>
      </c>
      <c r="D94" s="21">
        <v>233</v>
      </c>
      <c r="E94" s="21">
        <v>145</v>
      </c>
      <c r="F94" s="21">
        <v>79</v>
      </c>
      <c r="G94" s="21">
        <v>8</v>
      </c>
      <c r="H94" s="21">
        <v>187</v>
      </c>
      <c r="I94" s="21">
        <v>1397</v>
      </c>
      <c r="J94" s="22">
        <v>580</v>
      </c>
      <c r="K94" s="22">
        <v>2265</v>
      </c>
    </row>
    <row r="95" spans="1:11" s="10" customFormat="1" ht="13" x14ac:dyDescent="0.3">
      <c r="A95" s="3" t="s">
        <v>90</v>
      </c>
      <c r="B95" s="21">
        <v>6096</v>
      </c>
      <c r="C95" s="21">
        <v>5690</v>
      </c>
      <c r="D95" s="21">
        <v>36</v>
      </c>
      <c r="E95" s="21">
        <v>31</v>
      </c>
      <c r="F95" s="21">
        <v>26</v>
      </c>
      <c r="G95" s="21">
        <v>2</v>
      </c>
      <c r="H95" s="21">
        <v>20</v>
      </c>
      <c r="I95" s="21">
        <v>291</v>
      </c>
      <c r="J95" s="22">
        <v>99</v>
      </c>
      <c r="K95" s="22">
        <v>427</v>
      </c>
    </row>
    <row r="96" spans="1:11" s="10" customFormat="1" ht="13" x14ac:dyDescent="0.3">
      <c r="A96" s="3" t="s">
        <v>91</v>
      </c>
      <c r="B96" s="21">
        <v>10679</v>
      </c>
      <c r="C96" s="21">
        <v>9942</v>
      </c>
      <c r="D96" s="21">
        <v>31</v>
      </c>
      <c r="E96" s="21">
        <v>44</v>
      </c>
      <c r="F96" s="21">
        <v>29</v>
      </c>
      <c r="G96" s="21">
        <v>1</v>
      </c>
      <c r="H96" s="21">
        <v>23</v>
      </c>
      <c r="I96" s="21">
        <v>609</v>
      </c>
      <c r="J96" s="22">
        <v>127</v>
      </c>
      <c r="K96" s="22">
        <v>794</v>
      </c>
    </row>
    <row r="97" spans="1:11" s="10" customFormat="1" ht="13" x14ac:dyDescent="0.3">
      <c r="A97" s="3" t="s">
        <v>92</v>
      </c>
      <c r="B97" s="21">
        <v>405262</v>
      </c>
      <c r="C97" s="21">
        <v>339665</v>
      </c>
      <c r="D97" s="21">
        <v>20894</v>
      </c>
      <c r="E97" s="21">
        <v>910</v>
      </c>
      <c r="F97" s="21">
        <v>11147</v>
      </c>
      <c r="G97" s="21">
        <v>230</v>
      </c>
      <c r="H97" s="21">
        <v>6180</v>
      </c>
      <c r="I97" s="21">
        <v>26236</v>
      </c>
      <c r="J97" s="22">
        <v>16011</v>
      </c>
      <c r="K97" s="22">
        <v>69383</v>
      </c>
    </row>
    <row r="98" spans="1:11" s="10" customFormat="1" ht="13" x14ac:dyDescent="0.3">
      <c r="A98" s="3" t="s">
        <v>93</v>
      </c>
      <c r="B98" s="21">
        <v>9284</v>
      </c>
      <c r="C98" s="21">
        <v>8643</v>
      </c>
      <c r="D98" s="21">
        <v>26</v>
      </c>
      <c r="E98" s="21">
        <v>67</v>
      </c>
      <c r="F98" s="21">
        <v>21</v>
      </c>
      <c r="G98" s="21">
        <v>9</v>
      </c>
      <c r="H98" s="21">
        <v>66</v>
      </c>
      <c r="I98" s="21">
        <v>452</v>
      </c>
      <c r="J98" s="22">
        <v>178</v>
      </c>
      <c r="K98" s="22">
        <v>717</v>
      </c>
    </row>
    <row r="99" spans="1:11" s="10" customFormat="1" ht="13" x14ac:dyDescent="0.3">
      <c r="A99" s="3" t="s">
        <v>94</v>
      </c>
      <c r="B99" s="21">
        <v>18479</v>
      </c>
      <c r="C99" s="21">
        <v>17270</v>
      </c>
      <c r="D99" s="21">
        <v>320</v>
      </c>
      <c r="E99" s="21">
        <v>54</v>
      </c>
      <c r="F99" s="21">
        <v>29</v>
      </c>
      <c r="G99" s="21">
        <v>2</v>
      </c>
      <c r="H99" s="21">
        <v>61</v>
      </c>
      <c r="I99" s="21">
        <v>743</v>
      </c>
      <c r="J99" s="22">
        <v>269</v>
      </c>
      <c r="K99" s="22">
        <v>1352</v>
      </c>
    </row>
    <row r="100" spans="1:11" s="10" customFormat="1" ht="13" x14ac:dyDescent="0.3">
      <c r="A100" s="3" t="s">
        <v>95</v>
      </c>
      <c r="B100" s="21">
        <v>66922</v>
      </c>
      <c r="C100" s="21">
        <v>59940</v>
      </c>
      <c r="D100" s="21">
        <v>2658</v>
      </c>
      <c r="E100" s="21">
        <v>212</v>
      </c>
      <c r="F100" s="21">
        <v>403</v>
      </c>
      <c r="G100" s="21">
        <v>21</v>
      </c>
      <c r="H100" s="21">
        <v>404</v>
      </c>
      <c r="I100" s="21">
        <v>3284</v>
      </c>
      <c r="J100" s="22">
        <v>1089</v>
      </c>
      <c r="K100" s="22">
        <v>7448</v>
      </c>
    </row>
    <row r="101" spans="1:11" s="10" customFormat="1" ht="13" x14ac:dyDescent="0.3">
      <c r="A101" s="3" t="s">
        <v>96</v>
      </c>
      <c r="B101" s="21">
        <v>1004125</v>
      </c>
      <c r="C101" s="21">
        <v>632283</v>
      </c>
      <c r="D101" s="21">
        <v>246642</v>
      </c>
      <c r="E101" s="21">
        <v>2376</v>
      </c>
      <c r="F101" s="21">
        <v>48784</v>
      </c>
      <c r="G101" s="21">
        <v>295</v>
      </c>
      <c r="H101" s="21">
        <v>16162</v>
      </c>
      <c r="I101" s="21">
        <v>57583</v>
      </c>
      <c r="J101" s="22">
        <v>37178</v>
      </c>
      <c r="K101" s="22">
        <v>379422</v>
      </c>
    </row>
    <row r="102" spans="1:11" s="10" customFormat="1" ht="13" x14ac:dyDescent="0.3">
      <c r="A102" s="3" t="s">
        <v>97</v>
      </c>
      <c r="B102" s="21">
        <v>23333</v>
      </c>
      <c r="C102" s="21">
        <v>17995</v>
      </c>
      <c r="D102" s="21">
        <v>1172</v>
      </c>
      <c r="E102" s="21">
        <v>101</v>
      </c>
      <c r="F102" s="21">
        <v>175</v>
      </c>
      <c r="G102" s="21">
        <v>410</v>
      </c>
      <c r="H102" s="21">
        <v>1864</v>
      </c>
      <c r="I102" s="21">
        <v>1616</v>
      </c>
      <c r="J102" s="22">
        <v>2830</v>
      </c>
      <c r="K102" s="22">
        <v>5860</v>
      </c>
    </row>
    <row r="103" spans="1:11" s="10" customFormat="1" ht="13" x14ac:dyDescent="0.3">
      <c r="A103" s="3" t="s">
        <v>98</v>
      </c>
      <c r="B103" s="21">
        <v>4032</v>
      </c>
      <c r="C103" s="21">
        <v>3878</v>
      </c>
      <c r="D103" s="21">
        <v>0</v>
      </c>
      <c r="E103" s="21">
        <v>1</v>
      </c>
      <c r="F103" s="21">
        <v>15</v>
      </c>
      <c r="G103" s="21">
        <v>1</v>
      </c>
      <c r="H103" s="21">
        <v>23</v>
      </c>
      <c r="I103" s="21">
        <v>114</v>
      </c>
      <c r="J103" s="22">
        <v>47</v>
      </c>
      <c r="K103" s="22">
        <v>168</v>
      </c>
    </row>
    <row r="104" spans="1:11" s="10" customFormat="1" ht="13" x14ac:dyDescent="0.3">
      <c r="A104" s="3" t="s">
        <v>99</v>
      </c>
      <c r="B104" s="21">
        <v>4716</v>
      </c>
      <c r="C104" s="21">
        <v>4550</v>
      </c>
      <c r="D104" s="21">
        <v>12</v>
      </c>
      <c r="E104" s="21">
        <v>5</v>
      </c>
      <c r="F104" s="21">
        <v>10</v>
      </c>
      <c r="G104" s="21">
        <v>4</v>
      </c>
      <c r="H104" s="21">
        <v>0</v>
      </c>
      <c r="I104" s="21">
        <v>135</v>
      </c>
      <c r="J104" s="22">
        <v>35</v>
      </c>
      <c r="K104" s="22">
        <v>179</v>
      </c>
    </row>
    <row r="105" spans="1:11" s="10" customFormat="1" ht="13" x14ac:dyDescent="0.3">
      <c r="A105" s="3" t="s">
        <v>100</v>
      </c>
      <c r="B105" s="21">
        <v>38059</v>
      </c>
      <c r="C105" s="21">
        <v>30913</v>
      </c>
      <c r="D105" s="21">
        <v>4502</v>
      </c>
      <c r="E105" s="21">
        <v>103</v>
      </c>
      <c r="F105" s="21">
        <v>154</v>
      </c>
      <c r="G105" s="21">
        <v>5</v>
      </c>
      <c r="H105" s="21">
        <v>383</v>
      </c>
      <c r="I105" s="21">
        <v>1999</v>
      </c>
      <c r="J105" s="22">
        <v>935</v>
      </c>
      <c r="K105" s="22">
        <v>7464</v>
      </c>
    </row>
    <row r="106" spans="1:11" s="10" customFormat="1" ht="13" x14ac:dyDescent="0.3">
      <c r="A106" s="3" t="s">
        <v>101</v>
      </c>
      <c r="B106" s="21">
        <v>7031</v>
      </c>
      <c r="C106" s="21">
        <v>6506</v>
      </c>
      <c r="D106" s="21">
        <v>7</v>
      </c>
      <c r="E106" s="21">
        <v>37</v>
      </c>
      <c r="F106" s="21">
        <v>13</v>
      </c>
      <c r="G106" s="21">
        <v>0</v>
      </c>
      <c r="H106" s="21">
        <v>39</v>
      </c>
      <c r="I106" s="21">
        <v>429</v>
      </c>
      <c r="J106" s="22">
        <v>141</v>
      </c>
      <c r="K106" s="22">
        <v>580</v>
      </c>
    </row>
    <row r="107" spans="1:11" s="10" customFormat="1" ht="13" x14ac:dyDescent="0.3">
      <c r="A107" s="3" t="s">
        <v>102</v>
      </c>
      <c r="B107" s="21">
        <v>6103</v>
      </c>
      <c r="C107" s="21">
        <v>5791</v>
      </c>
      <c r="D107" s="21">
        <v>24</v>
      </c>
      <c r="E107" s="21">
        <v>31</v>
      </c>
      <c r="F107" s="21">
        <v>2</v>
      </c>
      <c r="G107" s="21">
        <v>1</v>
      </c>
      <c r="H107" s="21">
        <v>38</v>
      </c>
      <c r="I107" s="21">
        <v>216</v>
      </c>
      <c r="J107" s="22">
        <v>117</v>
      </c>
      <c r="K107" s="22">
        <v>354</v>
      </c>
    </row>
    <row r="108" spans="1:11" s="10" customFormat="1" ht="13" x14ac:dyDescent="0.3">
      <c r="A108" s="3" t="s">
        <v>103</v>
      </c>
      <c r="B108" s="21">
        <v>28672</v>
      </c>
      <c r="C108" s="21">
        <v>26836</v>
      </c>
      <c r="D108" s="21">
        <v>305</v>
      </c>
      <c r="E108" s="21">
        <v>89</v>
      </c>
      <c r="F108" s="21">
        <v>94</v>
      </c>
      <c r="G108" s="21">
        <v>2</v>
      </c>
      <c r="H108" s="21">
        <v>202</v>
      </c>
      <c r="I108" s="21">
        <v>1144</v>
      </c>
      <c r="J108" s="22">
        <v>566</v>
      </c>
      <c r="K108" s="22">
        <v>2062</v>
      </c>
    </row>
    <row r="109" spans="1:11" s="10" customFormat="1" ht="13" x14ac:dyDescent="0.3">
      <c r="A109" s="3" t="s">
        <v>104</v>
      </c>
      <c r="B109" s="21">
        <v>31076</v>
      </c>
      <c r="C109" s="21">
        <v>28574</v>
      </c>
      <c r="D109" s="21">
        <v>85</v>
      </c>
      <c r="E109" s="21">
        <v>220</v>
      </c>
      <c r="F109" s="21">
        <v>115</v>
      </c>
      <c r="G109" s="21">
        <v>20</v>
      </c>
      <c r="H109" s="21">
        <v>257</v>
      </c>
      <c r="I109" s="21">
        <v>1805</v>
      </c>
      <c r="J109" s="22">
        <v>782</v>
      </c>
      <c r="K109" s="22">
        <v>2780</v>
      </c>
    </row>
    <row r="110" spans="1:11" s="10" customFormat="1" ht="13" x14ac:dyDescent="0.3">
      <c r="A110" s="3" t="s">
        <v>105</v>
      </c>
      <c r="B110" s="21">
        <v>5999</v>
      </c>
      <c r="C110" s="21">
        <v>4680</v>
      </c>
      <c r="D110" s="21">
        <v>208</v>
      </c>
      <c r="E110" s="21">
        <v>53</v>
      </c>
      <c r="F110" s="21">
        <v>30</v>
      </c>
      <c r="G110" s="21">
        <v>1</v>
      </c>
      <c r="H110" s="21">
        <v>545</v>
      </c>
      <c r="I110" s="21">
        <v>482</v>
      </c>
      <c r="J110" s="22">
        <v>1054</v>
      </c>
      <c r="K110" s="22">
        <v>1492</v>
      </c>
    </row>
    <row r="111" spans="1:11" s="10" customFormat="1" ht="13" x14ac:dyDescent="0.3">
      <c r="A111" s="3" t="s">
        <v>106</v>
      </c>
      <c r="B111" s="21">
        <v>56066</v>
      </c>
      <c r="C111" s="21">
        <v>47719</v>
      </c>
      <c r="D111" s="21">
        <v>851</v>
      </c>
      <c r="E111" s="21">
        <v>487</v>
      </c>
      <c r="F111" s="21">
        <v>617</v>
      </c>
      <c r="G111" s="21">
        <v>197</v>
      </c>
      <c r="H111" s="21">
        <v>1929</v>
      </c>
      <c r="I111" s="21">
        <v>4266</v>
      </c>
      <c r="J111" s="22">
        <v>4329</v>
      </c>
      <c r="K111" s="22">
        <v>9598</v>
      </c>
    </row>
    <row r="112" spans="1:11" s="10" customFormat="1" ht="13" x14ac:dyDescent="0.3">
      <c r="A112" s="3" t="s">
        <v>107</v>
      </c>
      <c r="B112" s="21">
        <v>24487</v>
      </c>
      <c r="C112" s="21">
        <v>22240</v>
      </c>
      <c r="D112" s="21">
        <v>790</v>
      </c>
      <c r="E112" s="21">
        <v>150</v>
      </c>
      <c r="F112" s="21">
        <v>65</v>
      </c>
      <c r="G112" s="21">
        <v>8</v>
      </c>
      <c r="H112" s="21">
        <v>150</v>
      </c>
      <c r="I112" s="21">
        <v>1084</v>
      </c>
      <c r="J112" s="22">
        <v>515</v>
      </c>
      <c r="K112" s="22">
        <v>2495</v>
      </c>
    </row>
    <row r="113" spans="1:11" s="10" customFormat="1" ht="13" x14ac:dyDescent="0.3">
      <c r="A113" s="3" t="s">
        <v>108</v>
      </c>
      <c r="B113" s="21">
        <v>19707</v>
      </c>
      <c r="C113" s="21">
        <v>18097</v>
      </c>
      <c r="D113" s="21">
        <v>110</v>
      </c>
      <c r="E113" s="21">
        <v>161</v>
      </c>
      <c r="F113" s="21">
        <v>103</v>
      </c>
      <c r="G113" s="21">
        <v>18</v>
      </c>
      <c r="H113" s="21">
        <v>197</v>
      </c>
      <c r="I113" s="21">
        <v>1021</v>
      </c>
      <c r="J113" s="22">
        <v>426</v>
      </c>
      <c r="K113" s="22">
        <v>1741</v>
      </c>
    </row>
    <row r="114" spans="1:11" s="10" customFormat="1" ht="13" x14ac:dyDescent="0.3">
      <c r="A114" s="3" t="s">
        <v>109</v>
      </c>
      <c r="B114" s="21">
        <v>35532</v>
      </c>
      <c r="C114" s="21">
        <v>31419</v>
      </c>
      <c r="D114" s="21">
        <v>731</v>
      </c>
      <c r="E114" s="21">
        <v>161</v>
      </c>
      <c r="F114" s="21">
        <v>149</v>
      </c>
      <c r="G114" s="21">
        <v>3</v>
      </c>
      <c r="H114" s="21">
        <v>668</v>
      </c>
      <c r="I114" s="21">
        <v>2401</v>
      </c>
      <c r="J114" s="22">
        <v>1400</v>
      </c>
      <c r="K114" s="22">
        <v>4429</v>
      </c>
    </row>
    <row r="115" spans="1:11" s="10" customFormat="1" ht="13" x14ac:dyDescent="0.3">
      <c r="A115" s="3" t="s">
        <v>110</v>
      </c>
      <c r="B115" s="21">
        <v>23514</v>
      </c>
      <c r="C115" s="21">
        <v>21465</v>
      </c>
      <c r="D115" s="21">
        <v>610</v>
      </c>
      <c r="E115" s="21">
        <v>79</v>
      </c>
      <c r="F115" s="21">
        <v>40</v>
      </c>
      <c r="G115" s="21">
        <v>1</v>
      </c>
      <c r="H115" s="21">
        <v>103</v>
      </c>
      <c r="I115" s="21">
        <v>1216</v>
      </c>
      <c r="J115" s="22">
        <v>227</v>
      </c>
      <c r="K115" s="22">
        <v>2136</v>
      </c>
    </row>
    <row r="116" spans="1:11" s="10" customFormat="1" ht="13" x14ac:dyDescent="0.3">
      <c r="A116" s="3" t="s">
        <v>111</v>
      </c>
      <c r="B116" s="21">
        <v>10974</v>
      </c>
      <c r="C116" s="21">
        <v>10165</v>
      </c>
      <c r="D116" s="21">
        <v>50</v>
      </c>
      <c r="E116" s="21">
        <v>72</v>
      </c>
      <c r="F116" s="21">
        <v>23</v>
      </c>
      <c r="G116" s="21">
        <v>5</v>
      </c>
      <c r="H116" s="21">
        <v>30</v>
      </c>
      <c r="I116" s="21">
        <v>629</v>
      </c>
      <c r="J116" s="22">
        <v>155</v>
      </c>
      <c r="K116" s="22">
        <v>881</v>
      </c>
    </row>
    <row r="117" spans="1:11" s="10" customFormat="1" ht="13" x14ac:dyDescent="0.3">
      <c r="A117" s="3" t="s">
        <v>112</v>
      </c>
      <c r="B117" s="21">
        <v>39085</v>
      </c>
      <c r="C117" s="21">
        <v>36178</v>
      </c>
      <c r="D117" s="21">
        <v>203</v>
      </c>
      <c r="E117" s="21">
        <v>273</v>
      </c>
      <c r="F117" s="21">
        <v>141</v>
      </c>
      <c r="G117" s="21">
        <v>10</v>
      </c>
      <c r="H117" s="21">
        <v>274</v>
      </c>
      <c r="I117" s="21">
        <v>2006</v>
      </c>
      <c r="J117" s="22">
        <v>790</v>
      </c>
      <c r="K117" s="22">
        <v>3192</v>
      </c>
    </row>
    <row r="118" spans="1:11" s="10" customFormat="1" ht="13" x14ac:dyDescent="0.3">
      <c r="A118" s="3" t="s">
        <v>113</v>
      </c>
      <c r="B118" s="21">
        <v>1973</v>
      </c>
      <c r="C118" s="21">
        <v>1897</v>
      </c>
      <c r="D118" s="21">
        <v>0</v>
      </c>
      <c r="E118" s="21">
        <v>4</v>
      </c>
      <c r="F118" s="21">
        <v>6</v>
      </c>
      <c r="G118" s="21">
        <v>5</v>
      </c>
      <c r="H118" s="21">
        <v>5</v>
      </c>
      <c r="I118" s="21">
        <v>56</v>
      </c>
      <c r="J118" s="22">
        <v>25</v>
      </c>
      <c r="K118" s="22">
        <v>86</v>
      </c>
    </row>
    <row r="119" spans="1:11" s="10" customFormat="1" ht="13" x14ac:dyDescent="0.3">
      <c r="A119" s="3" t="s">
        <v>114</v>
      </c>
      <c r="B119" s="21">
        <v>18188</v>
      </c>
      <c r="C119" s="21">
        <v>16813</v>
      </c>
      <c r="D119" s="21">
        <v>118</v>
      </c>
      <c r="E119" s="21">
        <v>79</v>
      </c>
      <c r="F119" s="21">
        <v>48</v>
      </c>
      <c r="G119" s="21">
        <v>5</v>
      </c>
      <c r="H119" s="21">
        <v>136</v>
      </c>
      <c r="I119" s="21">
        <v>989</v>
      </c>
      <c r="J119" s="22">
        <v>370</v>
      </c>
      <c r="K119" s="22">
        <v>1534</v>
      </c>
    </row>
    <row r="120" spans="1:11" s="10" customFormat="1" ht="13" x14ac:dyDescent="0.3">
      <c r="A120" s="4" t="s">
        <v>130</v>
      </c>
      <c r="B120" s="21">
        <v>301578</v>
      </c>
      <c r="C120" s="21">
        <v>132292</v>
      </c>
      <c r="D120" s="21">
        <v>129814</v>
      </c>
      <c r="E120" s="21">
        <v>948</v>
      </c>
      <c r="F120" s="21">
        <v>12289</v>
      </c>
      <c r="G120" s="21">
        <v>102</v>
      </c>
      <c r="H120" s="21">
        <v>7760</v>
      </c>
      <c r="I120" s="21">
        <v>18373</v>
      </c>
      <c r="J120" s="23">
        <v>15405</v>
      </c>
      <c r="K120" s="23">
        <v>172210</v>
      </c>
    </row>
    <row r="121" spans="1:11" s="10" customFormat="1" ht="2.25" customHeight="1" x14ac:dyDescent="0.3">
      <c r="A121" s="5"/>
      <c r="B121" s="6"/>
      <c r="C121" s="6"/>
      <c r="D121" s="5"/>
      <c r="E121" s="5"/>
      <c r="F121" s="5"/>
      <c r="G121" s="5"/>
      <c r="H121" s="5"/>
      <c r="I121" s="5"/>
      <c r="J121" s="5"/>
      <c r="K121" s="5"/>
    </row>
    <row r="122" spans="1:11" s="10" customFormat="1" ht="13" x14ac:dyDescent="0.3">
      <c r="A122" s="7" t="s">
        <v>0</v>
      </c>
      <c r="B122" s="8">
        <f>SUM(B6:B121)</f>
        <v>6154913</v>
      </c>
      <c r="C122" s="8">
        <f t="shared" ref="C122:K122" si="0">SUM(C6:C121)</f>
        <v>4740335</v>
      </c>
      <c r="D122" s="8">
        <f t="shared" si="0"/>
        <v>699840</v>
      </c>
      <c r="E122" s="8">
        <f t="shared" si="0"/>
        <v>30518</v>
      </c>
      <c r="F122" s="8">
        <f t="shared" si="0"/>
        <v>133377</v>
      </c>
      <c r="G122" s="8">
        <f t="shared" si="0"/>
        <v>9730</v>
      </c>
      <c r="H122" s="8">
        <f t="shared" si="0"/>
        <v>127942</v>
      </c>
      <c r="I122" s="8">
        <f t="shared" si="0"/>
        <v>413171</v>
      </c>
      <c r="J122" s="9">
        <f t="shared" si="0"/>
        <v>303068</v>
      </c>
      <c r="K122" s="9">
        <f t="shared" si="0"/>
        <v>1491006</v>
      </c>
    </row>
    <row r="123" spans="1:11" ht="6" customHeight="1" x14ac:dyDescent="0.35">
      <c r="A123" s="11"/>
      <c r="B123" s="12"/>
      <c r="C123" s="12"/>
    </row>
    <row r="124" spans="1:11" x14ac:dyDescent="0.35">
      <c r="A124" s="13" t="s">
        <v>128</v>
      </c>
      <c r="B124" s="14"/>
      <c r="C124" s="14"/>
    </row>
    <row r="125" spans="1:11" x14ac:dyDescent="0.35">
      <c r="A125" s="13" t="s">
        <v>129</v>
      </c>
      <c r="B125" s="14"/>
      <c r="C125" s="14"/>
    </row>
    <row r="126" spans="1:11" x14ac:dyDescent="0.35">
      <c r="A126" s="13" t="s">
        <v>136</v>
      </c>
    </row>
  </sheetData>
  <printOptions horizontalCentered="1"/>
  <pageMargins left="0.7" right="0.7" top="0.75" bottom="0.75" header="0.3" footer="0.3"/>
  <pageSetup scale="74" fitToHeight="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26"/>
  <sheetViews>
    <sheetView workbookViewId="0">
      <pane ySplit="5" topLeftCell="A6" activePane="bottomLeft" state="frozenSplit"/>
      <selection pane="bottomLeft" activeCell="C6" sqref="C6"/>
    </sheetView>
  </sheetViews>
  <sheetFormatPr defaultColWidth="9.1796875" defaultRowHeight="14.5" x14ac:dyDescent="0.35"/>
  <cols>
    <col min="1" max="1" width="15.453125" style="15" customWidth="1"/>
    <col min="2" max="10" width="10.7265625" style="24" customWidth="1"/>
    <col min="11" max="11" width="10.7265625" style="25" customWidth="1"/>
    <col min="12" max="16384" width="9.1796875" style="26"/>
  </cols>
  <sheetData>
    <row r="1" spans="1:11" s="17" customFormat="1" ht="2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6"/>
    </row>
    <row r="2" spans="1:11" s="17" customFormat="1" ht="21" x14ac:dyDescent="0.5">
      <c r="A2" s="1" t="s">
        <v>133</v>
      </c>
      <c r="B2" s="1"/>
      <c r="C2" s="1"/>
      <c r="D2" s="1"/>
      <c r="E2" s="1"/>
      <c r="F2" s="1"/>
      <c r="G2" s="1"/>
      <c r="H2" s="1"/>
      <c r="I2" s="1"/>
      <c r="J2" s="1"/>
      <c r="K2" s="16"/>
    </row>
    <row r="3" spans="1:11" s="17" customFormat="1" ht="21" x14ac:dyDescent="0.5">
      <c r="A3" s="1" t="s">
        <v>122</v>
      </c>
      <c r="B3" s="1"/>
      <c r="C3" s="1"/>
      <c r="D3" s="1"/>
      <c r="E3" s="1"/>
      <c r="F3" s="1"/>
      <c r="G3" s="1"/>
      <c r="H3" s="1"/>
      <c r="I3" s="1"/>
      <c r="J3" s="1"/>
      <c r="K3" s="16"/>
    </row>
    <row r="4" spans="1:11" ht="18.5" x14ac:dyDescent="0.45">
      <c r="A4" s="27"/>
      <c r="B4" s="27"/>
      <c r="C4" s="27"/>
    </row>
    <row r="5" spans="1:11" s="20" customFormat="1" ht="75.75" customHeight="1" x14ac:dyDescent="0.35">
      <c r="A5" s="2" t="s">
        <v>137</v>
      </c>
      <c r="B5" s="18" t="s">
        <v>123</v>
      </c>
      <c r="C5" s="18" t="s">
        <v>115</v>
      </c>
      <c r="D5" s="18" t="s">
        <v>116</v>
      </c>
      <c r="E5" s="18" t="s">
        <v>117</v>
      </c>
      <c r="F5" s="18" t="s">
        <v>118</v>
      </c>
      <c r="G5" s="18" t="s">
        <v>119</v>
      </c>
      <c r="H5" s="18" t="s">
        <v>120</v>
      </c>
      <c r="I5" s="18" t="s">
        <v>121</v>
      </c>
      <c r="J5" s="18" t="s">
        <v>131</v>
      </c>
      <c r="K5" s="19" t="s">
        <v>138</v>
      </c>
    </row>
    <row r="6" spans="1:11" s="10" customFormat="1" ht="13" x14ac:dyDescent="0.3">
      <c r="A6" s="3" t="s">
        <v>1</v>
      </c>
      <c r="B6" s="35">
        <f>SUM(C6:I6)</f>
        <v>1</v>
      </c>
      <c r="C6" s="31">
        <f>'County Race 2020'!C6/'County Race 2020'!$B6</f>
        <v>0.86288219957335865</v>
      </c>
      <c r="D6" s="31">
        <f>'County Race 2020'!D6/'County Race 2020'!$B6</f>
        <v>5.0525400963893498E-2</v>
      </c>
      <c r="E6" s="31">
        <f>'County Race 2020'!E6/'County Race 2020'!$B6</f>
        <v>2.0146954254562691E-3</v>
      </c>
      <c r="F6" s="31">
        <f>'County Race 2020'!F6/'County Race 2020'!$B6</f>
        <v>2.7139132495852099E-2</v>
      </c>
      <c r="G6" s="31">
        <f>'County Race 2020'!G6/'County Race 2020'!$B6</f>
        <v>5.1354981433199016E-4</v>
      </c>
      <c r="H6" s="31">
        <f>'County Race 2020'!H6/'County Race 2020'!$B6</f>
        <v>9.0858813304890568E-3</v>
      </c>
      <c r="I6" s="31">
        <f>'County Race 2020'!I6/'County Race 2020'!$B6</f>
        <v>4.7839140396618469E-2</v>
      </c>
      <c r="J6" s="31">
        <f>'County Race 2020'!J6/'County Race 2020'!$B6</f>
        <v>2.6112032867188117E-2</v>
      </c>
      <c r="K6" s="31">
        <f>'County Race 2020'!K6/'County Race 2020'!$B6</f>
        <v>0.14711226989017934</v>
      </c>
    </row>
    <row r="7" spans="1:11" s="10" customFormat="1" ht="13" x14ac:dyDescent="0.3">
      <c r="A7" s="3" t="s">
        <v>2</v>
      </c>
      <c r="B7" s="35">
        <f t="shared" ref="B7:B70" si="0">SUM(C7:I7)</f>
        <v>0.99999999999999978</v>
      </c>
      <c r="C7" s="31">
        <f>'County Race 2020'!C7/'County Race 2020'!$B7</f>
        <v>0.93228563551144195</v>
      </c>
      <c r="D7" s="31">
        <f>'County Race 2020'!D7/'County Race 2020'!$B7</f>
        <v>8.6021505376344086E-3</v>
      </c>
      <c r="E7" s="31">
        <f>'County Race 2020'!E7/'County Race 2020'!$B7</f>
        <v>2.9225255031706645E-3</v>
      </c>
      <c r="F7" s="31">
        <f>'County Race 2020'!F7/'County Race 2020'!$B7</f>
        <v>4.9076371657016818E-3</v>
      </c>
      <c r="G7" s="31">
        <f>'County Race 2020'!G7/'County Race 2020'!$B7</f>
        <v>5.5141990625861594E-5</v>
      </c>
      <c r="H7" s="31">
        <f>'County Race 2020'!H7/'County Race 2020'!$B7</f>
        <v>4.5216432313206507E-3</v>
      </c>
      <c r="I7" s="31">
        <f>'County Race 2020'!I7/'County Race 2020'!$B7</f>
        <v>4.6705266060104771E-2</v>
      </c>
      <c r="J7" s="31">
        <f>'County Race 2020'!J7/'County Race 2020'!$B7</f>
        <v>2.1560518334711884E-2</v>
      </c>
      <c r="K7" s="31">
        <f>'County Race 2020'!K7/'County Race 2020'!$B7</f>
        <v>7.6040805073063142E-2</v>
      </c>
    </row>
    <row r="8" spans="1:11" s="10" customFormat="1" ht="13" x14ac:dyDescent="0.3">
      <c r="A8" s="3" t="s">
        <v>3</v>
      </c>
      <c r="B8" s="35">
        <f t="shared" si="0"/>
        <v>1</v>
      </c>
      <c r="C8" s="31">
        <f>'County Race 2020'!C8/'County Race 2020'!$B8</f>
        <v>0.94401508011310087</v>
      </c>
      <c r="D8" s="31">
        <f>'County Race 2020'!D8/'County Race 2020'!$B8</f>
        <v>4.3355325164938733E-3</v>
      </c>
      <c r="E8" s="31">
        <f>'County Race 2020'!E8/'County Race 2020'!$B8</f>
        <v>4.7125353440150798E-3</v>
      </c>
      <c r="F8" s="31">
        <f>'County Race 2020'!F8/'County Race 2020'!$B8</f>
        <v>1.5080113100848257E-3</v>
      </c>
      <c r="G8" s="31">
        <f>'County Race 2020'!G8/'County Race 2020'!$B8</f>
        <v>0</v>
      </c>
      <c r="H8" s="31">
        <f>'County Race 2020'!H8/'County Race 2020'!$B8</f>
        <v>5.6550424128180964E-3</v>
      </c>
      <c r="I8" s="31">
        <f>'County Race 2020'!I8/'County Race 2020'!$B8</f>
        <v>3.9773798303487276E-2</v>
      </c>
      <c r="J8" s="31">
        <f>'County Race 2020'!J8/'County Race 2020'!$B8</f>
        <v>1.3760603204524035E-2</v>
      </c>
      <c r="K8" s="31">
        <f>'County Race 2020'!K8/'County Race 2020'!$B8</f>
        <v>6.069745523091423E-2</v>
      </c>
    </row>
    <row r="9" spans="1:11" s="10" customFormat="1" ht="13" x14ac:dyDescent="0.3">
      <c r="A9" s="3" t="s">
        <v>4</v>
      </c>
      <c r="B9" s="35">
        <f t="shared" si="0"/>
        <v>1</v>
      </c>
      <c r="C9" s="31">
        <f>'County Race 2020'!C9/'County Race 2020'!$B9</f>
        <v>0.86723820206714208</v>
      </c>
      <c r="D9" s="31">
        <f>'County Race 2020'!D9/'County Race 2020'!$B9</f>
        <v>5.2359586571588818E-2</v>
      </c>
      <c r="E9" s="31">
        <f>'County Race 2020'!E9/'County Race 2020'!$B9</f>
        <v>3.5654194375450685E-3</v>
      </c>
      <c r="F9" s="31">
        <f>'County Race 2020'!F9/'County Race 2020'!$B9</f>
        <v>4.5669417514622229E-3</v>
      </c>
      <c r="G9" s="31">
        <f>'County Race 2020'!G9/'County Race 2020'!$B9</f>
        <v>8.0121785113372333E-5</v>
      </c>
      <c r="H9" s="31">
        <f>'County Race 2020'!H9/'County Race 2020'!$B9</f>
        <v>1.4982773816200626E-2</v>
      </c>
      <c r="I9" s="31">
        <f>'County Race 2020'!I9/'County Race 2020'!$B9</f>
        <v>5.7206954570947842E-2</v>
      </c>
      <c r="J9" s="31">
        <f>'County Race 2020'!J9/'County Race 2020'!$B9</f>
        <v>2.9284512458937585E-2</v>
      </c>
      <c r="K9" s="31">
        <f>'County Race 2020'!K9/'County Race 2020'!$B9</f>
        <v>0.1406938546590818</v>
      </c>
    </row>
    <row r="10" spans="1:11" s="10" customFormat="1" ht="13" x14ac:dyDescent="0.3">
      <c r="A10" s="3" t="s">
        <v>5</v>
      </c>
      <c r="B10" s="35">
        <f t="shared" si="0"/>
        <v>0.99999999999999989</v>
      </c>
      <c r="C10" s="31">
        <f>'County Race 2020'!C10/'County Race 2020'!$B10</f>
        <v>0.82976197370707128</v>
      </c>
      <c r="D10" s="31">
        <f>'County Race 2020'!D10/'County Race 2020'!$B10</f>
        <v>3.0694388139225113E-3</v>
      </c>
      <c r="E10" s="31">
        <f>'County Race 2020'!E10/'County Race 2020'!$B10</f>
        <v>1.3117507384027335E-2</v>
      </c>
      <c r="F10" s="31">
        <f>'County Race 2020'!F10/'County Race 2020'!$B10</f>
        <v>2.3484102623501476E-2</v>
      </c>
      <c r="G10" s="31">
        <f>'County Race 2020'!G10/'County Race 2020'!$B10</f>
        <v>2.1138588058145598E-3</v>
      </c>
      <c r="H10" s="31">
        <f>'County Race 2020'!H10/'County Race 2020'!$B10</f>
        <v>4.902415011293218E-2</v>
      </c>
      <c r="I10" s="31">
        <f>'County Race 2020'!I10/'County Race 2020'!$B10</f>
        <v>7.9428968552730642E-2</v>
      </c>
      <c r="J10" s="31">
        <f>'County Race 2020'!J10/'County Race 2020'!$B10</f>
        <v>9.6513580818903114E-2</v>
      </c>
      <c r="K10" s="31">
        <f>'County Race 2020'!K10/'County Race 2020'!$B10</f>
        <v>0.18752533734869983</v>
      </c>
    </row>
    <row r="11" spans="1:11" s="10" customFormat="1" ht="13" x14ac:dyDescent="0.3">
      <c r="A11" s="3" t="s">
        <v>6</v>
      </c>
      <c r="B11" s="35">
        <f t="shared" si="0"/>
        <v>1</v>
      </c>
      <c r="C11" s="31">
        <f>'County Race 2020'!C11/'County Race 2020'!$B11</f>
        <v>0.89902895935378535</v>
      </c>
      <c r="D11" s="31">
        <f>'County Race 2020'!D11/'County Race 2020'!$B11</f>
        <v>2.7498496175990374E-3</v>
      </c>
      <c r="E11" s="31">
        <f>'County Race 2020'!E11/'County Race 2020'!$B11</f>
        <v>1.2975852883045459E-2</v>
      </c>
      <c r="F11" s="31">
        <f>'County Race 2020'!F11/'County Race 2020'!$B11</f>
        <v>3.351379221448827E-3</v>
      </c>
      <c r="G11" s="31">
        <f>'County Race 2020'!G11/'County Race 2020'!$B11</f>
        <v>1.7186560109993984E-4</v>
      </c>
      <c r="H11" s="31">
        <f>'County Race 2020'!H11/'County Race 2020'!$B11</f>
        <v>9.1088768582968122E-3</v>
      </c>
      <c r="I11" s="31">
        <f>'County Race 2020'!I11/'County Race 2020'!$B11</f>
        <v>7.2613216464724586E-2</v>
      </c>
      <c r="J11" s="31">
        <f>'County Race 2020'!J11/'County Race 2020'!$B11</f>
        <v>2.2858124946292E-2</v>
      </c>
      <c r="K11" s="31">
        <f>'County Race 2020'!K11/'County Race 2020'!$B11</f>
        <v>0.1091346566984618</v>
      </c>
    </row>
    <row r="12" spans="1:11" s="10" customFormat="1" ht="13" x14ac:dyDescent="0.3">
      <c r="A12" s="3" t="s">
        <v>7</v>
      </c>
      <c r="B12" s="35">
        <f t="shared" si="0"/>
        <v>1</v>
      </c>
      <c r="C12" s="31">
        <f>'County Race 2020'!C12/'County Race 2020'!$B12</f>
        <v>0.93037027802019701</v>
      </c>
      <c r="D12" s="31">
        <f>'County Race 2020'!D12/'County Race 2020'!$B12</f>
        <v>9.6621368906620129E-3</v>
      </c>
      <c r="E12" s="31">
        <f>'County Race 2020'!E12/'County Race 2020'!$B12</f>
        <v>6.1713003366163817E-3</v>
      </c>
      <c r="F12" s="31">
        <f>'County Race 2020'!F12/'County Race 2020'!$B12</f>
        <v>2.9921456177533974E-3</v>
      </c>
      <c r="G12" s="31">
        <f>'County Race 2020'!G12/'County Race 2020'!$B12</f>
        <v>5.6102730332876203E-4</v>
      </c>
      <c r="H12" s="31">
        <f>'County Race 2020'!H12/'County Race 2020'!$B12</f>
        <v>7.2310185762373769E-3</v>
      </c>
      <c r="I12" s="31">
        <f>'County Race 2020'!I12/'County Race 2020'!$B12</f>
        <v>4.3012093255205087E-2</v>
      </c>
      <c r="J12" s="31">
        <f>'County Race 2020'!J12/'County Race 2020'!$B12</f>
        <v>2.0882682957237251E-2</v>
      </c>
      <c r="K12" s="31">
        <f>'County Race 2020'!K12/'County Race 2020'!$B12</f>
        <v>7.7484104226405684E-2</v>
      </c>
    </row>
    <row r="13" spans="1:11" s="10" customFormat="1" ht="13" x14ac:dyDescent="0.3">
      <c r="A13" s="3" t="s">
        <v>8</v>
      </c>
      <c r="B13" s="35">
        <f t="shared" si="0"/>
        <v>1</v>
      </c>
      <c r="C13" s="31">
        <f>'County Race 2020'!C13/'County Race 2020'!$B13</f>
        <v>0.92972053212333716</v>
      </c>
      <c r="D13" s="31">
        <f>'County Race 2020'!D13/'County Race 2020'!$B13</f>
        <v>3.9187377539445191E-3</v>
      </c>
      <c r="E13" s="31">
        <f>'County Race 2020'!E13/'County Race 2020'!$B13</f>
        <v>5.5687325977106326E-3</v>
      </c>
      <c r="F13" s="31">
        <f>'County Race 2020'!F13/'County Race 2020'!$B13</f>
        <v>2.9390533154583891E-3</v>
      </c>
      <c r="G13" s="31">
        <f>'County Race 2020'!G13/'County Race 2020'!$B13</f>
        <v>1.0312467773538208E-4</v>
      </c>
      <c r="H13" s="31">
        <f>'County Race 2020'!H13/'County Race 2020'!$B13</f>
        <v>5.4656079199752504E-3</v>
      </c>
      <c r="I13" s="31">
        <f>'County Race 2020'!I13/'County Race 2020'!$B13</f>
        <v>5.2284211611838716E-2</v>
      </c>
      <c r="J13" s="31">
        <f>'County Race 2020'!J13/'County Race 2020'!$B13</f>
        <v>1.5984325048984224E-2</v>
      </c>
      <c r="K13" s="31">
        <f>'County Race 2020'!K13/'County Race 2020'!$B13</f>
        <v>7.5281014746828911E-2</v>
      </c>
    </row>
    <row r="14" spans="1:11" s="10" customFormat="1" ht="13" x14ac:dyDescent="0.3">
      <c r="A14" s="3" t="s">
        <v>9</v>
      </c>
      <c r="B14" s="35">
        <f t="shared" si="0"/>
        <v>0.99999999999999989</v>
      </c>
      <c r="C14" s="31">
        <f>'County Race 2020'!C14/'County Race 2020'!$B14</f>
        <v>0.93990725844610579</v>
      </c>
      <c r="D14" s="31">
        <f>'County Race 2020'!D14/'County Race 2020'!$B14</f>
        <v>3.690735308034447E-3</v>
      </c>
      <c r="E14" s="31">
        <f>'County Race 2020'!E14/'County Race 2020'!$B14</f>
        <v>3.2175641146966975E-3</v>
      </c>
      <c r="F14" s="31">
        <f>'County Race 2020'!F14/'County Race 2020'!$B14</f>
        <v>2.1765874893536481E-3</v>
      </c>
      <c r="G14" s="31">
        <f>'County Race 2020'!G14/'County Race 2020'!$B14</f>
        <v>2.8390271600264974E-4</v>
      </c>
      <c r="H14" s="31">
        <f>'County Race 2020'!H14/'County Race 2020'!$B14</f>
        <v>3.4068325920317971E-3</v>
      </c>
      <c r="I14" s="31">
        <f>'County Race 2020'!I14/'County Race 2020'!$B14</f>
        <v>4.7317119333774957E-2</v>
      </c>
      <c r="J14" s="31">
        <f>'County Race 2020'!J14/'County Race 2020'!$B14</f>
        <v>1.4479038516135138E-2</v>
      </c>
      <c r="K14" s="31">
        <f>'County Race 2020'!K14/'County Race 2020'!$B14</f>
        <v>6.6717138260622699E-2</v>
      </c>
    </row>
    <row r="15" spans="1:11" s="10" customFormat="1" ht="13" x14ac:dyDescent="0.3">
      <c r="A15" s="3" t="s">
        <v>10</v>
      </c>
      <c r="B15" s="35">
        <f t="shared" si="0"/>
        <v>1</v>
      </c>
      <c r="C15" s="31">
        <f>'County Race 2020'!C15/'County Race 2020'!$B15</f>
        <v>0.762240618702685</v>
      </c>
      <c r="D15" s="31">
        <f>'County Race 2020'!D15/'County Race 2020'!$B15</f>
        <v>9.8578508795817227E-2</v>
      </c>
      <c r="E15" s="31">
        <f>'County Race 2020'!E15/'County Race 2020'!$B15</f>
        <v>3.4148466859103533E-3</v>
      </c>
      <c r="F15" s="31">
        <f>'County Race 2020'!F15/'County Race 2020'!$B15</f>
        <v>4.2590272860955285E-2</v>
      </c>
      <c r="G15" s="31">
        <f>'County Race 2020'!G15/'County Race 2020'!$B15</f>
        <v>6.8079080660094762E-4</v>
      </c>
      <c r="H15" s="31">
        <f>'County Race 2020'!H15/'County Race 2020'!$B15</f>
        <v>1.9661238494635368E-2</v>
      </c>
      <c r="I15" s="31">
        <f>'County Race 2020'!I15/'County Race 2020'!$B15</f>
        <v>7.2833723653395785E-2</v>
      </c>
      <c r="J15" s="31">
        <f>'County Race 2020'!J15/'County Race 2020'!$B15</f>
        <v>4.3853820598006646E-2</v>
      </c>
      <c r="K15" s="31">
        <f>'County Race 2020'!K15/'County Race 2020'!$B15</f>
        <v>0.24965415827024673</v>
      </c>
    </row>
    <row r="16" spans="1:11" s="10" customFormat="1" ht="13" x14ac:dyDescent="0.3">
      <c r="A16" s="3" t="s">
        <v>11</v>
      </c>
      <c r="B16" s="35">
        <f t="shared" si="0"/>
        <v>1</v>
      </c>
      <c r="C16" s="31">
        <f>'County Race 2020'!C16/'County Race 2020'!$B16</f>
        <v>0.82583467974950764</v>
      </c>
      <c r="D16" s="31">
        <f>'County Race 2020'!D16/'County Race 2020'!$B16</f>
        <v>5.2162324720200957E-2</v>
      </c>
      <c r="E16" s="31">
        <f>'County Race 2020'!E16/'County Race 2020'!$B16</f>
        <v>5.2952484285259394E-3</v>
      </c>
      <c r="F16" s="31">
        <f>'County Race 2020'!F16/'County Race 2020'!$B16</f>
        <v>1.2536412203837581E-2</v>
      </c>
      <c r="G16" s="31">
        <f>'County Race 2020'!G16/'County Race 2020'!$B16</f>
        <v>5.1773141650843816E-3</v>
      </c>
      <c r="H16" s="31">
        <f>'County Race 2020'!H16/'County Race 2020'!$B16</f>
        <v>2.3398157866805044E-2</v>
      </c>
      <c r="I16" s="31">
        <f>'County Race 2020'!I16/'County Race 2020'!$B16</f>
        <v>7.5595862866038477E-2</v>
      </c>
      <c r="J16" s="31">
        <f>'County Race 2020'!J16/'County Race 2020'!$B16</f>
        <v>6.6043187527272298E-2</v>
      </c>
      <c r="K16" s="31">
        <f>'County Race 2020'!K16/'County Race 2020'!$B16</f>
        <v>0.19343577889684291</v>
      </c>
    </row>
    <row r="17" spans="1:11" s="10" customFormat="1" ht="13" x14ac:dyDescent="0.3">
      <c r="A17" s="3" t="s">
        <v>12</v>
      </c>
      <c r="B17" s="35">
        <f t="shared" si="0"/>
        <v>1</v>
      </c>
      <c r="C17" s="31">
        <f>'County Race 2020'!C17/'County Race 2020'!$B17</f>
        <v>0.85528127225255157</v>
      </c>
      <c r="D17" s="31">
        <f>'County Race 2020'!D17/'County Race 2020'!$B17</f>
        <v>5.9055305008307621E-2</v>
      </c>
      <c r="E17" s="31">
        <f>'County Race 2020'!E17/'County Race 2020'!$B17</f>
        <v>4.8658912888677906E-3</v>
      </c>
      <c r="F17" s="31">
        <f>'County Race 2020'!F17/'County Race 2020'!$B17</f>
        <v>7.2157607405649183E-3</v>
      </c>
      <c r="G17" s="31">
        <f>'County Race 2020'!G17/'County Race 2020'!$B17</f>
        <v>3.797768810823641E-4</v>
      </c>
      <c r="H17" s="31">
        <f>'County Race 2020'!H17/'County Race 2020'!$B17</f>
        <v>8.3550913838120102E-3</v>
      </c>
      <c r="I17" s="31">
        <f>'County Race 2020'!I17/'County Race 2020'!$B17</f>
        <v>6.484690244481367E-2</v>
      </c>
      <c r="J17" s="31">
        <f>'County Race 2020'!J17/'County Race 2020'!$B17</f>
        <v>2.1386185615950629E-2</v>
      </c>
      <c r="K17" s="31">
        <f>'County Race 2020'!K17/'County Race 2020'!$B17</f>
        <v>0.15155471160693093</v>
      </c>
    </row>
    <row r="18" spans="1:11" s="10" customFormat="1" ht="13" x14ac:dyDescent="0.3">
      <c r="A18" s="3" t="s">
        <v>13</v>
      </c>
      <c r="B18" s="35">
        <f t="shared" si="0"/>
        <v>1</v>
      </c>
      <c r="C18" s="31">
        <f>'County Race 2020'!C18/'County Race 2020'!$B18</f>
        <v>0.93601815087918316</v>
      </c>
      <c r="D18" s="31">
        <f>'County Race 2020'!D18/'County Race 2020'!$B18</f>
        <v>7.8275666477595016E-3</v>
      </c>
      <c r="E18" s="31">
        <f>'County Race 2020'!E18/'County Race 2020'!$B18</f>
        <v>4.310833806012479E-3</v>
      </c>
      <c r="F18" s="31">
        <f>'County Race 2020'!F18/'County Race 2020'!$B18</f>
        <v>2.9495178672716959E-3</v>
      </c>
      <c r="G18" s="31">
        <f>'County Race 2020'!G18/'County Race 2020'!$B18</f>
        <v>7.941009642654566E-4</v>
      </c>
      <c r="H18" s="31">
        <f>'County Race 2020'!H18/'County Race 2020'!$B18</f>
        <v>5.5587067498581964E-3</v>
      </c>
      <c r="I18" s="31">
        <f>'County Race 2020'!I18/'County Race 2020'!$B18</f>
        <v>4.254112308564946E-2</v>
      </c>
      <c r="J18" s="31">
        <f>'County Race 2020'!J18/'County Race 2020'!$B18</f>
        <v>1.7129892229154849E-2</v>
      </c>
      <c r="K18" s="31">
        <f>'County Race 2020'!K18/'County Race 2020'!$B18</f>
        <v>7.2943845717526948E-2</v>
      </c>
    </row>
    <row r="19" spans="1:11" s="10" customFormat="1" ht="13" x14ac:dyDescent="0.3">
      <c r="A19" s="3" t="s">
        <v>14</v>
      </c>
      <c r="B19" s="35">
        <f t="shared" si="0"/>
        <v>0.99999999999999989</v>
      </c>
      <c r="C19" s="31">
        <f>'County Race 2020'!C19/'County Race 2020'!$B19</f>
        <v>0.8755278549330443</v>
      </c>
      <c r="D19" s="31">
        <f>'County Race 2020'!D19/'County Race 2020'!$B19</f>
        <v>4.4576925682541832E-2</v>
      </c>
      <c r="E19" s="31">
        <f>'County Race 2020'!E19/'County Race 2020'!$B19</f>
        <v>3.5453785877198924E-3</v>
      </c>
      <c r="F19" s="31">
        <f>'County Race 2020'!F19/'County Race 2020'!$B19</f>
        <v>5.1035386039789531E-3</v>
      </c>
      <c r="G19" s="31">
        <f>'County Race 2020'!G19/'County Race 2020'!$B19</f>
        <v>6.7746087663437431E-4</v>
      </c>
      <c r="H19" s="31">
        <f>'County Race 2020'!H19/'County Race 2020'!$B19</f>
        <v>9.1005577761217628E-3</v>
      </c>
      <c r="I19" s="31">
        <f>'County Race 2020'!I19/'County Race 2020'!$B19</f>
        <v>6.1468283539958903E-2</v>
      </c>
      <c r="J19" s="31">
        <f>'County Race 2020'!J19/'County Race 2020'!$B19</f>
        <v>2.1791658198405707E-2</v>
      </c>
      <c r="K19" s="31">
        <f>'County Race 2020'!K19/'County Race 2020'!$B19</f>
        <v>0.13165323035928009</v>
      </c>
    </row>
    <row r="20" spans="1:11" s="10" customFormat="1" ht="13" x14ac:dyDescent="0.3">
      <c r="A20" s="3" t="s">
        <v>15</v>
      </c>
      <c r="B20" s="35">
        <f t="shared" si="0"/>
        <v>0.99999999999999989</v>
      </c>
      <c r="C20" s="31">
        <f>'County Race 2020'!C20/'County Race 2020'!$B20</f>
        <v>0.91493741958123753</v>
      </c>
      <c r="D20" s="31">
        <f>'County Race 2020'!D20/'County Race 2020'!$B20</f>
        <v>6.0357936600772023E-3</v>
      </c>
      <c r="E20" s="31">
        <f>'County Race 2020'!E20/'County Race 2020'!$B20</f>
        <v>4.9128553047140013E-3</v>
      </c>
      <c r="F20" s="31">
        <f>'County Race 2020'!F20/'County Race 2020'!$B20</f>
        <v>5.1701953444847348E-3</v>
      </c>
      <c r="G20" s="31">
        <f>'County Race 2020'!G20/'County Race 2020'!$B20</f>
        <v>6.7844192303193355E-4</v>
      </c>
      <c r="H20" s="31">
        <f>'County Race 2020'!H20/'County Race 2020'!$B20</f>
        <v>1.1861036378523804E-2</v>
      </c>
      <c r="I20" s="31">
        <f>'County Race 2020'!I20/'County Race 2020'!$B20</f>
        <v>5.6404257807930749E-2</v>
      </c>
      <c r="J20" s="31">
        <f>'County Race 2020'!J20/'County Race 2020'!$B20</f>
        <v>3.1699613989940346E-2</v>
      </c>
      <c r="K20" s="31">
        <f>'County Race 2020'!K20/'County Race 2020'!$B20</f>
        <v>9.4303427301438758E-2</v>
      </c>
    </row>
    <row r="21" spans="1:11" s="10" customFormat="1" ht="13" x14ac:dyDescent="0.3">
      <c r="A21" s="3" t="s">
        <v>16</v>
      </c>
      <c r="B21" s="35">
        <f t="shared" si="0"/>
        <v>1</v>
      </c>
      <c r="C21" s="31">
        <f>'County Race 2020'!C21/'County Race 2020'!$B21</f>
        <v>0.83144046016399464</v>
      </c>
      <c r="D21" s="31">
        <f>'County Race 2020'!D21/'County Race 2020'!$B21</f>
        <v>7.9586341941010899E-2</v>
      </c>
      <c r="E21" s="31">
        <f>'County Race 2020'!E21/'County Race 2020'!$B21</f>
        <v>2.7658793293354545E-3</v>
      </c>
      <c r="F21" s="31">
        <f>'County Race 2020'!F21/'County Race 2020'!$B21</f>
        <v>1.6081263003304369E-2</v>
      </c>
      <c r="G21" s="31">
        <f>'County Race 2020'!G21/'County Race 2020'!$B21</f>
        <v>1.8357606168155672E-4</v>
      </c>
      <c r="H21" s="31">
        <f>'County Race 2020'!H21/'County Race 2020'!$B21</f>
        <v>1.1712152735283319E-2</v>
      </c>
      <c r="I21" s="31">
        <f>'County Race 2020'!I21/'County Race 2020'!$B21</f>
        <v>5.8230326765389792E-2</v>
      </c>
      <c r="J21" s="31">
        <f>'County Race 2020'!J21/'County Race 2020'!$B21</f>
        <v>2.7340594786439847E-2</v>
      </c>
      <c r="K21" s="31">
        <f>'County Race 2020'!K21/'County Race 2020'!$B21</f>
        <v>0.17521723167298983</v>
      </c>
    </row>
    <row r="22" spans="1:11" s="10" customFormat="1" ht="13" x14ac:dyDescent="0.3">
      <c r="A22" s="3" t="s">
        <v>17</v>
      </c>
      <c r="B22" s="35">
        <f t="shared" si="0"/>
        <v>1</v>
      </c>
      <c r="C22" s="31">
        <f>'County Race 2020'!C22/'County Race 2020'!$B22</f>
        <v>0.93513831665685698</v>
      </c>
      <c r="D22" s="31">
        <f>'County Race 2020'!D22/'County Race 2020'!$B22</f>
        <v>1.1418481459682167E-2</v>
      </c>
      <c r="E22" s="31">
        <f>'County Race 2020'!E22/'County Race 2020'!$B22</f>
        <v>2.0011771630370806E-3</v>
      </c>
      <c r="F22" s="31">
        <f>'County Race 2020'!F22/'County Race 2020'!$B22</f>
        <v>1.7657445556209534E-3</v>
      </c>
      <c r="G22" s="31">
        <f>'County Race 2020'!G22/'County Race 2020'!$B22</f>
        <v>0</v>
      </c>
      <c r="H22" s="31">
        <f>'County Race 2020'!H22/'County Race 2020'!$B22</f>
        <v>5.1795173631547968E-3</v>
      </c>
      <c r="I22" s="31">
        <f>'County Race 2020'!I22/'County Race 2020'!$B22</f>
        <v>4.4496762801648028E-2</v>
      </c>
      <c r="J22" s="31">
        <f>'County Race 2020'!J22/'County Race 2020'!$B22</f>
        <v>1.5538552089464391E-2</v>
      </c>
      <c r="K22" s="31">
        <f>'County Race 2020'!K22/'County Race 2020'!$B22</f>
        <v>6.9334902884049435E-2</v>
      </c>
    </row>
    <row r="23" spans="1:11" s="10" customFormat="1" ht="13" x14ac:dyDescent="0.3">
      <c r="A23" s="3" t="s">
        <v>18</v>
      </c>
      <c r="B23" s="35">
        <f t="shared" si="0"/>
        <v>0.99999999999999989</v>
      </c>
      <c r="C23" s="31">
        <f>'County Race 2020'!C23/'County Race 2020'!$B23</f>
        <v>0.92983467896962702</v>
      </c>
      <c r="D23" s="31">
        <f>'County Race 2020'!D23/'County Race 2020'!$B23</f>
        <v>2.4990388312187621E-3</v>
      </c>
      <c r="E23" s="31">
        <f>'County Race 2020'!E23/'County Race 2020'!$B23</f>
        <v>3.8446751249519417E-3</v>
      </c>
      <c r="F23" s="31">
        <f>'County Race 2020'!F23/'County Race 2020'!$B23</f>
        <v>4.2291426374471358E-3</v>
      </c>
      <c r="G23" s="31">
        <f>'County Race 2020'!G23/'County Race 2020'!$B23</f>
        <v>7.6893502499038834E-4</v>
      </c>
      <c r="H23" s="31">
        <f>'County Race 2020'!H23/'County Race 2020'!$B23</f>
        <v>2.6912725874663592E-3</v>
      </c>
      <c r="I23" s="31">
        <f>'County Race 2020'!I23/'County Race 2020'!$B23</f>
        <v>5.613225682429835E-2</v>
      </c>
      <c r="J23" s="31">
        <f>'County Race 2020'!J23/'County Race 2020'!$B23</f>
        <v>1.8646674356016916E-2</v>
      </c>
      <c r="K23" s="31">
        <f>'County Race 2020'!K23/'County Race 2020'!$B23</f>
        <v>7.8431372549019607E-2</v>
      </c>
    </row>
    <row r="24" spans="1:11" s="10" customFormat="1" ht="13" x14ac:dyDescent="0.3">
      <c r="A24" s="3" t="s">
        <v>19</v>
      </c>
      <c r="B24" s="35">
        <f t="shared" si="0"/>
        <v>1</v>
      </c>
      <c r="C24" s="31">
        <f>'County Race 2020'!C24/'County Race 2020'!$B24</f>
        <v>0.84482119008755008</v>
      </c>
      <c r="D24" s="31">
        <f>'County Race 2020'!D24/'County Race 2020'!$B24</f>
        <v>4.6538803976851166E-2</v>
      </c>
      <c r="E24" s="31">
        <f>'County Race 2020'!E24/'County Race 2020'!$B24</f>
        <v>5.3234901320670719E-3</v>
      </c>
      <c r="F24" s="31">
        <f>'County Race 2020'!F24/'County Race 2020'!$B24</f>
        <v>7.9110402136815545E-3</v>
      </c>
      <c r="G24" s="31">
        <f>'County Race 2020'!G24/'County Race 2020'!$B24</f>
        <v>1.0109066627096007E-3</v>
      </c>
      <c r="H24" s="31">
        <f>'County Race 2020'!H24/'County Race 2020'!$B24</f>
        <v>1.7676955037839441E-2</v>
      </c>
      <c r="I24" s="31">
        <f>'County Race 2020'!I24/'County Race 2020'!$B24</f>
        <v>7.6717613889301081E-2</v>
      </c>
      <c r="J24" s="31">
        <f>'County Race 2020'!J24/'County Race 2020'!$B24</f>
        <v>5.1778824751446802E-2</v>
      </c>
      <c r="K24" s="31">
        <f>'County Race 2020'!K24/'County Race 2020'!$B24</f>
        <v>0.1708154028787654</v>
      </c>
    </row>
    <row r="25" spans="1:11" s="10" customFormat="1" ht="13" x14ac:dyDescent="0.3">
      <c r="A25" s="3" t="s">
        <v>20</v>
      </c>
      <c r="B25" s="35">
        <f t="shared" si="0"/>
        <v>1</v>
      </c>
      <c r="C25" s="31">
        <f>'County Race 2020'!C25/'County Race 2020'!$B25</f>
        <v>0.91598533972371021</v>
      </c>
      <c r="D25" s="31">
        <f>'County Race 2020'!D25/'County Race 2020'!$B25</f>
        <v>4.5108542430222724E-3</v>
      </c>
      <c r="E25" s="31">
        <f>'County Race 2020'!E25/'County Race 2020'!$B25</f>
        <v>7.4006202424584154E-3</v>
      </c>
      <c r="F25" s="31">
        <f>'County Race 2020'!F25/'County Race 2020'!$B25</f>
        <v>2.9602480969833662E-3</v>
      </c>
      <c r="G25" s="31">
        <f>'County Race 2020'!G25/'County Race 2020'!$B25</f>
        <v>6.3433887792500702E-4</v>
      </c>
      <c r="H25" s="31">
        <f>'County Race 2020'!H25/'County Race 2020'!$B25</f>
        <v>6.6957992669861854E-3</v>
      </c>
      <c r="I25" s="31">
        <f>'County Race 2020'!I25/'County Race 2020'!$B25</f>
        <v>6.1812799548914575E-2</v>
      </c>
      <c r="J25" s="31">
        <f>'County Race 2020'!J25/'County Race 2020'!$B25</f>
        <v>1.8395827459825206E-2</v>
      </c>
      <c r="K25" s="31">
        <f>'County Race 2020'!K25/'County Race 2020'!$B25</f>
        <v>9.0851423738370449E-2</v>
      </c>
    </row>
    <row r="26" spans="1:11" s="10" customFormat="1" ht="13" x14ac:dyDescent="0.3">
      <c r="A26" s="3" t="s">
        <v>21</v>
      </c>
      <c r="B26" s="35">
        <f t="shared" si="0"/>
        <v>0.99999999999999989</v>
      </c>
      <c r="C26" s="31">
        <f>'County Race 2020'!C26/'County Race 2020'!$B26</f>
        <v>0.9407397408207343</v>
      </c>
      <c r="D26" s="31">
        <f>'County Race 2020'!D26/'County Race 2020'!$B26</f>
        <v>2.0113390928725702E-2</v>
      </c>
      <c r="E26" s="31">
        <f>'County Race 2020'!E26/'County Race 2020'!$B26</f>
        <v>2.6997840172786176E-3</v>
      </c>
      <c r="F26" s="31">
        <f>'County Race 2020'!F26/'County Race 2020'!$B26</f>
        <v>6.7494600431965439E-4</v>
      </c>
      <c r="G26" s="31">
        <f>'County Race 2020'!G26/'County Race 2020'!$B26</f>
        <v>4.0496760259179265E-4</v>
      </c>
      <c r="H26" s="31">
        <f>'County Race 2020'!H26/'County Race 2020'!$B26</f>
        <v>1.0799136069114472E-3</v>
      </c>
      <c r="I26" s="31">
        <f>'County Race 2020'!I26/'County Race 2020'!$B26</f>
        <v>3.4287257019438445E-2</v>
      </c>
      <c r="J26" s="31">
        <f>'County Race 2020'!J26/'County Race 2020'!$B26</f>
        <v>1.363390928725702E-2</v>
      </c>
      <c r="K26" s="31">
        <f>'County Race 2020'!K26/'County Race 2020'!$B26</f>
        <v>6.519978401727862E-2</v>
      </c>
    </row>
    <row r="27" spans="1:11" s="10" customFormat="1" ht="13" x14ac:dyDescent="0.3">
      <c r="A27" s="3" t="s">
        <v>22</v>
      </c>
      <c r="B27" s="35">
        <f t="shared" si="0"/>
        <v>1</v>
      </c>
      <c r="C27" s="31">
        <f>'County Race 2020'!C27/'County Race 2020'!$B27</f>
        <v>0.89952950181220592</v>
      </c>
      <c r="D27" s="31">
        <f>'County Race 2020'!D27/'County Race 2020'!$B27</f>
        <v>6.9336575043335361E-3</v>
      </c>
      <c r="E27" s="31">
        <f>'County Race 2020'!E27/'County Race 2020'!$B27</f>
        <v>6.0669503162918441E-3</v>
      </c>
      <c r="F27" s="31">
        <f>'County Race 2020'!F27/'County Race 2020'!$B27</f>
        <v>7.2825915670516198E-3</v>
      </c>
      <c r="G27" s="31">
        <f>'County Race 2020'!G27/'County Race 2020'!$B27</f>
        <v>8.1042750050651716E-4</v>
      </c>
      <c r="H27" s="31">
        <f>'County Race 2020'!H27/'County Race 2020'!$B27</f>
        <v>1.0940771256837982E-2</v>
      </c>
      <c r="I27" s="31">
        <f>'County Race 2020'!I27/'County Race 2020'!$B27</f>
        <v>6.8436100042772563E-2</v>
      </c>
      <c r="J27" s="31">
        <f>'County Race 2020'!J27/'County Race 2020'!$B27</f>
        <v>3.3902883771189302E-2</v>
      </c>
      <c r="K27" s="31">
        <f>'County Race 2020'!K27/'County Race 2020'!$B27</f>
        <v>0.11201909007001193</v>
      </c>
    </row>
    <row r="28" spans="1:11" s="10" customFormat="1" ht="13" x14ac:dyDescent="0.3">
      <c r="A28" s="3" t="s">
        <v>23</v>
      </c>
      <c r="B28" s="35">
        <f t="shared" si="0"/>
        <v>1</v>
      </c>
      <c r="C28" s="31">
        <f>'County Race 2020'!C28/'County Race 2020'!$B28</f>
        <v>0.95914983418751887</v>
      </c>
      <c r="D28" s="31">
        <f>'County Race 2020'!D28/'County Race 2020'!$B28</f>
        <v>3.4669882423876996E-3</v>
      </c>
      <c r="E28" s="31">
        <f>'County Race 2020'!E28/'County Race 2020'!$B28</f>
        <v>1.3566475731082302E-3</v>
      </c>
      <c r="F28" s="31">
        <f>'County Race 2020'!F28/'County Race 2020'!$B28</f>
        <v>1.8088634308109737E-3</v>
      </c>
      <c r="G28" s="31">
        <f>'County Race 2020'!G28/'County Race 2020'!$B28</f>
        <v>0</v>
      </c>
      <c r="H28" s="31">
        <f>'County Race 2020'!H28/'County Race 2020'!$B28</f>
        <v>2.7132951462164605E-3</v>
      </c>
      <c r="I28" s="31">
        <f>'County Race 2020'!I28/'County Race 2020'!$B28</f>
        <v>3.1504371419957794E-2</v>
      </c>
      <c r="J28" s="31">
        <f>'County Race 2020'!J28/'County Race 2020'!$B28</f>
        <v>7.536930961712391E-3</v>
      </c>
      <c r="K28" s="31">
        <f>'County Race 2020'!K28/'County Race 2020'!$B28</f>
        <v>4.4769369912571598E-2</v>
      </c>
    </row>
    <row r="29" spans="1:11" s="10" customFormat="1" ht="13" x14ac:dyDescent="0.3">
      <c r="A29" s="3" t="s">
        <v>24</v>
      </c>
      <c r="B29" s="35">
        <f t="shared" si="0"/>
        <v>1</v>
      </c>
      <c r="C29" s="31">
        <f>'County Race 2020'!C29/'County Race 2020'!$B29</f>
        <v>0.7843922079460004</v>
      </c>
      <c r="D29" s="31">
        <f>'County Race 2020'!D29/'County Race 2020'!$B29</f>
        <v>7.2121893934908324E-2</v>
      </c>
      <c r="E29" s="31">
        <f>'County Race 2020'!E29/'County Race 2020'!$B29</f>
        <v>5.6407523634712927E-3</v>
      </c>
      <c r="F29" s="31">
        <f>'County Race 2020'!F29/'County Race 2020'!$B29</f>
        <v>2.4181419859079876E-2</v>
      </c>
      <c r="G29" s="31">
        <f>'County Race 2020'!G29/'County Race 2020'!$B29</f>
        <v>4.0144472733732017E-3</v>
      </c>
      <c r="H29" s="31">
        <f>'County Race 2020'!H29/'County Race 2020'!$B29</f>
        <v>2.3431424793257938E-2</v>
      </c>
      <c r="I29" s="31">
        <f>'County Race 2020'!I29/'County Race 2020'!$B29</f>
        <v>8.6217853829909014E-2</v>
      </c>
      <c r="J29" s="31">
        <f>'County Race 2020'!J29/'County Race 2020'!$B29</f>
        <v>7.4407405214439379E-2</v>
      </c>
      <c r="K29" s="31">
        <f>'County Race 2020'!K29/'County Race 2020'!$B29</f>
        <v>0.2370497562516036</v>
      </c>
    </row>
    <row r="30" spans="1:11" s="10" customFormat="1" ht="13" x14ac:dyDescent="0.3">
      <c r="A30" s="3" t="s">
        <v>25</v>
      </c>
      <c r="B30" s="35">
        <f t="shared" si="0"/>
        <v>0.99999999999999989</v>
      </c>
      <c r="C30" s="31">
        <f>'County Race 2020'!C30/'County Race 2020'!$B30</f>
        <v>0.91701283987915405</v>
      </c>
      <c r="D30" s="31">
        <f>'County Race 2020'!D30/'County Race 2020'!$B30</f>
        <v>9.8659365558912381E-3</v>
      </c>
      <c r="E30" s="31">
        <f>'County Race 2020'!E30/'County Race 2020'!$B30</f>
        <v>3.6820241691842902E-3</v>
      </c>
      <c r="F30" s="31">
        <f>'County Race 2020'!F30/'County Race 2020'!$B30</f>
        <v>4.0124622356495472E-3</v>
      </c>
      <c r="G30" s="31">
        <f>'County Race 2020'!G30/'County Race 2020'!$B30</f>
        <v>2.8323262839879157E-4</v>
      </c>
      <c r="H30" s="31">
        <f>'County Race 2020'!H30/'County Race 2020'!$B30</f>
        <v>6.4671450151057401E-3</v>
      </c>
      <c r="I30" s="31">
        <f>'County Race 2020'!I30/'County Race 2020'!$B30</f>
        <v>5.8676359516616317E-2</v>
      </c>
      <c r="J30" s="31">
        <f>'County Race 2020'!J30/'County Race 2020'!$B30</f>
        <v>2.3697129909365559E-2</v>
      </c>
      <c r="K30" s="31">
        <f>'County Race 2020'!K30/'County Race 2020'!$B30</f>
        <v>9.0634441087613288E-2</v>
      </c>
    </row>
    <row r="31" spans="1:11" s="10" customFormat="1" ht="13" x14ac:dyDescent="0.3">
      <c r="A31" s="3" t="s">
        <v>26</v>
      </c>
      <c r="B31" s="35">
        <f t="shared" si="0"/>
        <v>1</v>
      </c>
      <c r="C31" s="31">
        <f>'County Race 2020'!C31/'County Race 2020'!$B31</f>
        <v>0.80540638465818659</v>
      </c>
      <c r="D31" s="31">
        <f>'County Race 2020'!D31/'County Race 2020'!$B31</f>
        <v>0.10511264379715059</v>
      </c>
      <c r="E31" s="31">
        <f>'County Race 2020'!E31/'County Race 2020'!$B31</f>
        <v>3.3256123914646931E-3</v>
      </c>
      <c r="F31" s="31">
        <f>'County Race 2020'!F31/'County Race 2020'!$B31</f>
        <v>1.261662288590691E-2</v>
      </c>
      <c r="G31" s="31">
        <f>'County Race 2020'!G31/'County Race 2020'!$B31</f>
        <v>9.058088225779319E-4</v>
      </c>
      <c r="H31" s="31">
        <f>'County Race 2020'!H31/'County Race 2020'!$B31</f>
        <v>1.3108347675306357E-2</v>
      </c>
      <c r="I31" s="31">
        <f>'County Race 2020'!I31/'County Race 2020'!$B31</f>
        <v>5.9524579769406956E-2</v>
      </c>
      <c r="J31" s="31">
        <f>'County Race 2020'!J31/'County Race 2020'!$B31</f>
        <v>3.443367538399824E-2</v>
      </c>
      <c r="K31" s="31">
        <f>'County Race 2020'!K31/'County Race 2020'!$B31</f>
        <v>0.20451869201206019</v>
      </c>
    </row>
    <row r="32" spans="1:11" s="10" customFormat="1" ht="13" x14ac:dyDescent="0.3">
      <c r="A32" s="3" t="s">
        <v>27</v>
      </c>
      <c r="B32" s="35">
        <f t="shared" si="0"/>
        <v>1</v>
      </c>
      <c r="C32" s="31">
        <f>'County Race 2020'!C32/'County Race 2020'!$B32</f>
        <v>0.8682687247851254</v>
      </c>
      <c r="D32" s="31">
        <f>'County Race 2020'!D32/'County Race 2020'!$B32</f>
        <v>5.4025609542185583E-2</v>
      </c>
      <c r="E32" s="31">
        <f>'County Race 2020'!E32/'County Race 2020'!$B32</f>
        <v>3.2742793661930656E-3</v>
      </c>
      <c r="F32" s="31">
        <f>'County Race 2020'!F32/'County Race 2020'!$B32</f>
        <v>3.9174413845524175E-3</v>
      </c>
      <c r="G32" s="31">
        <f>'County Race 2020'!G32/'County Race 2020'!$B32</f>
        <v>3.5081564637782847E-4</v>
      </c>
      <c r="H32" s="31">
        <f>'County Race 2020'!H32/'County Race 2020'!$B32</f>
        <v>6.8409051043676547E-3</v>
      </c>
      <c r="I32" s="31">
        <f>'County Race 2020'!I32/'County Race 2020'!$B32</f>
        <v>6.3322224171198038E-2</v>
      </c>
      <c r="J32" s="31">
        <f>'County Race 2020'!J32/'County Race 2020'!$B32</f>
        <v>1.8827106355610128E-2</v>
      </c>
      <c r="K32" s="31">
        <f>'County Race 2020'!K32/'County Race 2020'!$B32</f>
        <v>0.13874758814243116</v>
      </c>
    </row>
    <row r="33" spans="1:11" s="10" customFormat="1" ht="13" x14ac:dyDescent="0.3">
      <c r="A33" s="3" t="s">
        <v>28</v>
      </c>
      <c r="B33" s="35">
        <f t="shared" si="0"/>
        <v>1</v>
      </c>
      <c r="C33" s="31">
        <f>'County Race 2020'!C33/'County Race 2020'!$B33</f>
        <v>0.91681124219292154</v>
      </c>
      <c r="D33" s="31">
        <f>'County Race 2020'!D33/'County Race 2020'!$B33</f>
        <v>6.4191533657182512E-3</v>
      </c>
      <c r="E33" s="31">
        <f>'County Race 2020'!E33/'County Race 2020'!$B33</f>
        <v>5.3782095766828587E-3</v>
      </c>
      <c r="F33" s="31">
        <f>'County Race 2020'!F33/'County Race 2020'!$B33</f>
        <v>3.9902845246356693E-3</v>
      </c>
      <c r="G33" s="31">
        <f>'County Race 2020'!G33/'County Race 2020'!$B33</f>
        <v>6.0721721027064536E-4</v>
      </c>
      <c r="H33" s="31">
        <f>'County Race 2020'!H33/'County Race 2020'!$B33</f>
        <v>7.6769604441360171E-3</v>
      </c>
      <c r="I33" s="31">
        <f>'County Race 2020'!I33/'County Race 2020'!$B33</f>
        <v>5.9116932685634976E-2</v>
      </c>
      <c r="J33" s="31">
        <f>'County Race 2020'!J33/'County Race 2020'!$B33</f>
        <v>2.090562109646079E-2</v>
      </c>
      <c r="K33" s="31">
        <f>'County Race 2020'!K33/'County Race 2020'!$B33</f>
        <v>9.0041637751561418E-2</v>
      </c>
    </row>
    <row r="34" spans="1:11" s="10" customFormat="1" ht="13" x14ac:dyDescent="0.3">
      <c r="A34" s="3" t="s">
        <v>29</v>
      </c>
      <c r="B34" s="35">
        <f t="shared" si="0"/>
        <v>1</v>
      </c>
      <c r="C34" s="31">
        <f>'County Race 2020'!C34/'County Race 2020'!$B34</f>
        <v>0.92984542211652799</v>
      </c>
      <c r="D34" s="31">
        <f>'County Race 2020'!D34/'County Race 2020'!$B34</f>
        <v>4.7562425683709865E-3</v>
      </c>
      <c r="E34" s="31">
        <f>'County Race 2020'!E34/'County Race 2020'!$B34</f>
        <v>6.6058924560708152E-3</v>
      </c>
      <c r="F34" s="31">
        <f>'County Race 2020'!F34/'County Race 2020'!$B34</f>
        <v>3.1708283789139914E-3</v>
      </c>
      <c r="G34" s="31">
        <f>'County Race 2020'!G34/'County Race 2020'!$B34</f>
        <v>0</v>
      </c>
      <c r="H34" s="31">
        <f>'County Race 2020'!H34/'County Race 2020'!$B34</f>
        <v>5.284713964856652E-3</v>
      </c>
      <c r="I34" s="31">
        <f>'County Race 2020'!I34/'County Race 2020'!$B34</f>
        <v>5.033690051525961E-2</v>
      </c>
      <c r="J34" s="31">
        <f>'County Race 2020'!J34/'County Race 2020'!$B34</f>
        <v>1.78359096313912E-2</v>
      </c>
      <c r="K34" s="31">
        <f>'County Race 2020'!K34/'County Race 2020'!$B34</f>
        <v>7.5835645395692958E-2</v>
      </c>
    </row>
    <row r="35" spans="1:11" s="10" customFormat="1" ht="13" x14ac:dyDescent="0.3">
      <c r="A35" s="3" t="s">
        <v>30</v>
      </c>
      <c r="B35" s="35">
        <f t="shared" si="0"/>
        <v>1</v>
      </c>
      <c r="C35" s="31">
        <f>'County Race 2020'!C35/'County Race 2020'!$B35</f>
        <v>0.92806513971062032</v>
      </c>
      <c r="D35" s="31">
        <f>'County Race 2020'!D35/'County Race 2020'!$B35</f>
        <v>2.6946283170288794E-3</v>
      </c>
      <c r="E35" s="31">
        <f>'County Race 2020'!E35/'County Race 2020'!$B35</f>
        <v>5.8578876457149555E-3</v>
      </c>
      <c r="F35" s="31">
        <f>'County Race 2020'!F35/'County Race 2020'!$B35</f>
        <v>1.4644719114287389E-3</v>
      </c>
      <c r="G35" s="31">
        <f>'County Race 2020'!G35/'County Race 2020'!$B35</f>
        <v>1.1129986526858414E-3</v>
      </c>
      <c r="H35" s="31">
        <f>'County Race 2020'!H35/'County Race 2020'!$B35</f>
        <v>6.0922031515435538E-3</v>
      </c>
      <c r="I35" s="31">
        <f>'County Race 2020'!I35/'County Race 2020'!$B35</f>
        <v>5.4712670610977683E-2</v>
      </c>
      <c r="J35" s="31">
        <f>'County Race 2020'!J35/'County Race 2020'!$B35</f>
        <v>1.8745240466287855E-2</v>
      </c>
      <c r="K35" s="31">
        <f>'County Race 2020'!K35/'County Race 2020'!$B35</f>
        <v>8.0545955128580635E-2</v>
      </c>
    </row>
    <row r="36" spans="1:11" s="10" customFormat="1" ht="13" x14ac:dyDescent="0.3">
      <c r="A36" s="3" t="s">
        <v>31</v>
      </c>
      <c r="B36" s="35">
        <f t="shared" si="0"/>
        <v>0.99999999999999989</v>
      </c>
      <c r="C36" s="31">
        <f>'County Race 2020'!C36/'County Race 2020'!$B36</f>
        <v>0.94626334519572952</v>
      </c>
      <c r="D36" s="31">
        <f>'County Race 2020'!D36/'County Race 2020'!$B36</f>
        <v>3.9145907473309609E-3</v>
      </c>
      <c r="E36" s="31">
        <f>'County Race 2020'!E36/'County Race 2020'!$B36</f>
        <v>3.4400948991696323E-3</v>
      </c>
      <c r="F36" s="31">
        <f>'County Race 2020'!F36/'County Race 2020'!$B36</f>
        <v>2.1352313167259788E-3</v>
      </c>
      <c r="G36" s="31">
        <f>'County Race 2020'!G36/'County Race 2020'!$B36</f>
        <v>1.1862396204033216E-3</v>
      </c>
      <c r="H36" s="31">
        <f>'County Race 2020'!H36/'County Race 2020'!$B36</f>
        <v>2.8469750889679717E-3</v>
      </c>
      <c r="I36" s="31">
        <f>'County Race 2020'!I36/'County Race 2020'!$B36</f>
        <v>4.0213523131672597E-2</v>
      </c>
      <c r="J36" s="31">
        <f>'County Race 2020'!J36/'County Race 2020'!$B36</f>
        <v>1.3404507710557532E-2</v>
      </c>
      <c r="K36" s="31">
        <f>'County Race 2020'!K36/'County Race 2020'!$B36</f>
        <v>6.0023724792408063E-2</v>
      </c>
    </row>
    <row r="37" spans="1:11" s="10" customFormat="1" ht="13" x14ac:dyDescent="0.3">
      <c r="A37" s="3" t="s">
        <v>32</v>
      </c>
      <c r="B37" s="35">
        <f t="shared" si="0"/>
        <v>0.99999999999999989</v>
      </c>
      <c r="C37" s="31">
        <f>'County Race 2020'!C37/'County Race 2020'!$B37</f>
        <v>0.88675310544927011</v>
      </c>
      <c r="D37" s="31">
        <f>'County Race 2020'!D37/'County Race 2020'!$B37</f>
        <v>6.0930274730256598E-2</v>
      </c>
      <c r="E37" s="31">
        <f>'County Race 2020'!E37/'County Race 2020'!$B37</f>
        <v>2.992111705503672E-3</v>
      </c>
      <c r="F37" s="31">
        <f>'County Race 2020'!F37/'County Race 2020'!$B37</f>
        <v>3.8988122223229667E-3</v>
      </c>
      <c r="G37" s="31">
        <f>'County Race 2020'!G37/'County Race 2020'!$B37</f>
        <v>1.8134010336385892E-4</v>
      </c>
      <c r="H37" s="31">
        <f>'County Race 2020'!H37/'County Race 2020'!$B37</f>
        <v>5.4402031009157673E-3</v>
      </c>
      <c r="I37" s="31">
        <f>'County Race 2020'!I37/'County Race 2020'!$B37</f>
        <v>3.9804152688367032E-2</v>
      </c>
      <c r="J37" s="31">
        <f>'County Race 2020'!J37/'County Race 2020'!$B37</f>
        <v>2.0582101731797989E-2</v>
      </c>
      <c r="K37" s="31">
        <f>'County Race 2020'!K37/'County Race 2020'!$B37</f>
        <v>0.12476199111433493</v>
      </c>
    </row>
    <row r="38" spans="1:11" s="10" customFormat="1" ht="13" x14ac:dyDescent="0.3">
      <c r="A38" s="3" t="s">
        <v>33</v>
      </c>
      <c r="B38" s="35">
        <f t="shared" si="0"/>
        <v>1</v>
      </c>
      <c r="C38" s="31">
        <f>'County Race 2020'!C38/'County Race 2020'!$B38</f>
        <v>0.92275154288884265</v>
      </c>
      <c r="D38" s="31">
        <f>'County Race 2020'!D38/'County Race 2020'!$B38</f>
        <v>4.8540323139865471E-3</v>
      </c>
      <c r="E38" s="31">
        <f>'County Race 2020'!E38/'County Race 2020'!$B38</f>
        <v>4.7153456764440745E-3</v>
      </c>
      <c r="F38" s="31">
        <f>'County Race 2020'!F38/'County Race 2020'!$B38</f>
        <v>3.7445392136467651E-3</v>
      </c>
      <c r="G38" s="31">
        <f>'County Race 2020'!G38/'County Race 2020'!$B38</f>
        <v>4.8540323139865471E-4</v>
      </c>
      <c r="H38" s="31">
        <f>'County Race 2020'!H38/'County Race 2020'!$B38</f>
        <v>6.0328687330975664E-3</v>
      </c>
      <c r="I38" s="31">
        <f>'County Race 2020'!I38/'County Race 2020'!$B38</f>
        <v>5.7416267942583733E-2</v>
      </c>
      <c r="J38" s="31">
        <f>'County Race 2020'!J38/'County Race 2020'!$B38</f>
        <v>1.8792039387005063E-2</v>
      </c>
      <c r="K38" s="31">
        <f>'County Race 2020'!K38/'County Race 2020'!$B38</f>
        <v>8.4460162263365932E-2</v>
      </c>
    </row>
    <row r="39" spans="1:11" s="10" customFormat="1" ht="13" x14ac:dyDescent="0.3">
      <c r="A39" s="3" t="s">
        <v>34</v>
      </c>
      <c r="B39" s="35">
        <f t="shared" si="0"/>
        <v>1</v>
      </c>
      <c r="C39" s="31">
        <f>'County Race 2020'!C39/'County Race 2020'!$B39</f>
        <v>0.92183451373294178</v>
      </c>
      <c r="D39" s="31">
        <f>'County Race 2020'!D39/'County Race 2020'!$B39</f>
        <v>3.4548281223009156E-3</v>
      </c>
      <c r="E39" s="31">
        <f>'County Race 2020'!E39/'County Race 2020'!$B39</f>
        <v>6.650544135429262E-3</v>
      </c>
      <c r="F39" s="31">
        <f>'County Race 2020'!F39/'County Race 2020'!$B39</f>
        <v>2.1592675764380721E-3</v>
      </c>
      <c r="G39" s="31">
        <f>'County Race 2020'!G39/'County Race 2020'!$B39</f>
        <v>3.4548281223009154E-4</v>
      </c>
      <c r="H39" s="31">
        <f>'County Race 2020'!H39/'County Race 2020'!$B39</f>
        <v>5.2686128865088964E-3</v>
      </c>
      <c r="I39" s="31">
        <f>'County Race 2020'!I39/'County Race 2020'!$B39</f>
        <v>6.0286750734150976E-2</v>
      </c>
      <c r="J39" s="31">
        <f>'County Race 2020'!J39/'County Race 2020'!$B39</f>
        <v>2.0642598030747972E-2</v>
      </c>
      <c r="K39" s="31">
        <f>'County Race 2020'!K39/'County Race 2020'!$B39</f>
        <v>8.4297806184142343E-2</v>
      </c>
    </row>
    <row r="40" spans="1:11" s="10" customFormat="1" ht="13" x14ac:dyDescent="0.3">
      <c r="A40" s="3" t="s">
        <v>35</v>
      </c>
      <c r="B40" s="35">
        <f t="shared" si="0"/>
        <v>0.99999999999999989</v>
      </c>
      <c r="C40" s="31">
        <f>'County Race 2020'!C40/'County Race 2020'!$B40</f>
        <v>0.78025669129865993</v>
      </c>
      <c r="D40" s="31">
        <f>'County Race 2020'!D40/'County Race 2020'!$B40</f>
        <v>0.11257645935721104</v>
      </c>
      <c r="E40" s="31">
        <f>'County Race 2020'!E40/'County Race 2020'!$B40</f>
        <v>2.9699819679666231E-3</v>
      </c>
      <c r="F40" s="31">
        <f>'County Race 2020'!F40/'County Race 2020'!$B40</f>
        <v>2.8285542552063075E-3</v>
      </c>
      <c r="G40" s="31">
        <f>'County Race 2020'!G40/'County Race 2020'!$B40</f>
        <v>1.4142771276031538E-4</v>
      </c>
      <c r="H40" s="31">
        <f>'County Race 2020'!H40/'County Race 2020'!$B40</f>
        <v>4.101403670049146E-2</v>
      </c>
      <c r="I40" s="31">
        <f>'County Race 2020'!I40/'County Race 2020'!$B40</f>
        <v>6.0212848707704276E-2</v>
      </c>
      <c r="J40" s="31">
        <f>'County Race 2020'!J40/'County Race 2020'!$B40</f>
        <v>7.2198847364141006E-2</v>
      </c>
      <c r="K40" s="31">
        <f>'County Race 2020'!K40/'County Race 2020'!$B40</f>
        <v>0.23526500017678464</v>
      </c>
    </row>
    <row r="41" spans="1:11" s="10" customFormat="1" ht="13" x14ac:dyDescent="0.3">
      <c r="A41" s="3" t="s">
        <v>36</v>
      </c>
      <c r="B41" s="35">
        <f t="shared" si="0"/>
        <v>1</v>
      </c>
      <c r="C41" s="31">
        <f>'County Race 2020'!C41/'County Race 2020'!$B41</f>
        <v>0.92072180508587909</v>
      </c>
      <c r="D41" s="31">
        <f>'County Race 2020'!D41/'County Race 2020'!$B41</f>
        <v>8.6356775758965245E-3</v>
      </c>
      <c r="E41" s="31">
        <f>'County Race 2020'!E41/'County Race 2020'!$B41</f>
        <v>3.3816702011807186E-3</v>
      </c>
      <c r="F41" s="31">
        <f>'County Race 2020'!F41/'County Race 2020'!$B41</f>
        <v>5.1584799679027914E-3</v>
      </c>
      <c r="G41" s="31">
        <f>'County Race 2020'!G41/'County Race 2020'!$B41</f>
        <v>3.5345140520815421E-4</v>
      </c>
      <c r="H41" s="31">
        <f>'County Race 2020'!H41/'County Race 2020'!$B41</f>
        <v>7.8905638027550098E-3</v>
      </c>
      <c r="I41" s="31">
        <f>'County Race 2020'!I41/'County Race 2020'!$B41</f>
        <v>5.3858351961177664E-2</v>
      </c>
      <c r="J41" s="31">
        <f>'County Race 2020'!J41/'County Race 2020'!$B41</f>
        <v>2.106379320226973E-2</v>
      </c>
      <c r="K41" s="31">
        <f>'County Race 2020'!K41/'County Race 2020'!$B41</f>
        <v>8.5993771613075795E-2</v>
      </c>
    </row>
    <row r="42" spans="1:11" s="10" customFormat="1" ht="13" x14ac:dyDescent="0.3">
      <c r="A42" s="3" t="s">
        <v>37</v>
      </c>
      <c r="B42" s="35">
        <f t="shared" si="0"/>
        <v>1</v>
      </c>
      <c r="C42" s="31">
        <f>'County Race 2020'!C42/'County Race 2020'!$B42</f>
        <v>0.9298364201703393</v>
      </c>
      <c r="D42" s="31">
        <f>'County Race 2020'!D42/'County Race 2020'!$B42</f>
        <v>1.5546843314857375E-3</v>
      </c>
      <c r="E42" s="31">
        <f>'County Race 2020'!E42/'County Race 2020'!$B42</f>
        <v>2.5010139245640124E-3</v>
      </c>
      <c r="F42" s="31">
        <f>'County Race 2020'!F42/'County Race 2020'!$B42</f>
        <v>3.4473435176422874E-3</v>
      </c>
      <c r="G42" s="31">
        <f>'County Race 2020'!G42/'County Race 2020'!$B42</f>
        <v>9.4632959307827495E-4</v>
      </c>
      <c r="H42" s="31">
        <f>'County Race 2020'!H42/'County Race 2020'!$B42</f>
        <v>3.7177234013789375E-3</v>
      </c>
      <c r="I42" s="31">
        <f>'County Race 2020'!I42/'County Race 2020'!$B42</f>
        <v>5.7996485061511421E-2</v>
      </c>
      <c r="J42" s="31">
        <f>'County Race 2020'!J42/'County Race 2020'!$B42</f>
        <v>1.2775449506556713E-2</v>
      </c>
      <c r="K42" s="31">
        <f>'County Race 2020'!K42/'County Race 2020'!$B42</f>
        <v>7.3610923347302959E-2</v>
      </c>
    </row>
    <row r="43" spans="1:11" s="10" customFormat="1" ht="13" x14ac:dyDescent="0.3">
      <c r="A43" s="3" t="s">
        <v>38</v>
      </c>
      <c r="B43" s="35">
        <f t="shared" si="0"/>
        <v>1</v>
      </c>
      <c r="C43" s="31">
        <f>'County Race 2020'!C43/'County Race 2020'!$B43</f>
        <v>0.95472249269717624</v>
      </c>
      <c r="D43" s="31">
        <f>'County Race 2020'!D43/'County Race 2020'!$B43</f>
        <v>2.4342745861733205E-3</v>
      </c>
      <c r="E43" s="31">
        <f>'County Race 2020'!E43/'County Race 2020'!$B43</f>
        <v>9.7370983446932818E-4</v>
      </c>
      <c r="F43" s="31">
        <f>'County Race 2020'!F43/'County Race 2020'!$B43</f>
        <v>1.4605647517039922E-3</v>
      </c>
      <c r="G43" s="31">
        <f>'County Race 2020'!G43/'County Race 2020'!$B43</f>
        <v>1.6228497241155469E-4</v>
      </c>
      <c r="H43" s="31">
        <f>'County Race 2020'!H43/'County Race 2020'!$B43</f>
        <v>6.1668289516390784E-3</v>
      </c>
      <c r="I43" s="31">
        <f>'County Race 2020'!I43/'County Race 2020'!$B43</f>
        <v>3.4079844206426485E-2</v>
      </c>
      <c r="J43" s="31">
        <f>'County Race 2020'!J43/'County Race 2020'!$B43</f>
        <v>1.4605647517039922E-2</v>
      </c>
      <c r="K43" s="31">
        <f>'County Race 2020'!K43/'County Race 2020'!$B43</f>
        <v>5.047062641999351E-2</v>
      </c>
    </row>
    <row r="44" spans="1:11" s="10" customFormat="1" ht="13" x14ac:dyDescent="0.3">
      <c r="A44" s="3" t="s">
        <v>39</v>
      </c>
      <c r="B44" s="35">
        <f t="shared" si="0"/>
        <v>1</v>
      </c>
      <c r="C44" s="31">
        <f>'County Race 2020'!C44/'County Race 2020'!$B44</f>
        <v>0.83885050934212069</v>
      </c>
      <c r="D44" s="31">
        <f>'County Race 2020'!D44/'County Race 2020'!$B44</f>
        <v>3.4233812287774119E-2</v>
      </c>
      <c r="E44" s="31">
        <f>'County Race 2020'!E44/'County Race 2020'!$B44</f>
        <v>7.1592258668852346E-3</v>
      </c>
      <c r="F44" s="31">
        <f>'County Race 2020'!F44/'County Race 2020'!$B44</f>
        <v>2.090895405048258E-2</v>
      </c>
      <c r="G44" s="31">
        <f>'County Race 2020'!G44/'County Race 2020'!$B44</f>
        <v>1.3615910877674256E-3</v>
      </c>
      <c r="H44" s="31">
        <f>'County Race 2020'!H44/'County Race 2020'!$B44</f>
        <v>1.7419667798538045E-2</v>
      </c>
      <c r="I44" s="31">
        <f>'County Race 2020'!I44/'County Race 2020'!$B44</f>
        <v>8.0066239566431927E-2</v>
      </c>
      <c r="J44" s="31">
        <f>'County Race 2020'!J44/'County Race 2020'!$B44</f>
        <v>4.8147466671127244E-2</v>
      </c>
      <c r="K44" s="31">
        <f>'County Race 2020'!K44/'County Race 2020'!$B44</f>
        <v>0.17579244935851329</v>
      </c>
    </row>
    <row r="45" spans="1:11" s="10" customFormat="1" ht="13" x14ac:dyDescent="0.3">
      <c r="A45" s="3" t="s">
        <v>40</v>
      </c>
      <c r="B45" s="35">
        <f t="shared" si="0"/>
        <v>1</v>
      </c>
      <c r="C45" s="31">
        <f>'County Race 2020'!C45/'County Race 2020'!$B45</f>
        <v>0.94055872756933112</v>
      </c>
      <c r="D45" s="31">
        <f>'County Race 2020'!D45/'County Race 2020'!$B45</f>
        <v>5.7096247960848291E-3</v>
      </c>
      <c r="E45" s="31">
        <f>'County Race 2020'!E45/'County Race 2020'!$B45</f>
        <v>3.7724306688417617E-3</v>
      </c>
      <c r="F45" s="31">
        <f>'County Race 2020'!F45/'County Race 2020'!$B45</f>
        <v>5.5057096247960848E-3</v>
      </c>
      <c r="G45" s="31">
        <f>'County Race 2020'!G45/'County Race 2020'!$B45</f>
        <v>8.1566068515497557E-4</v>
      </c>
      <c r="H45" s="31">
        <f>'County Race 2020'!H45/'County Race 2020'!$B45</f>
        <v>9.0742251223491031E-3</v>
      </c>
      <c r="I45" s="31">
        <f>'County Race 2020'!I45/'County Race 2020'!$B45</f>
        <v>3.4563621533442085E-2</v>
      </c>
      <c r="J45" s="31">
        <f>'County Race 2020'!J45/'County Race 2020'!$B45</f>
        <v>2.4571778140293637E-2</v>
      </c>
      <c r="K45" s="31">
        <f>'County Race 2020'!K45/'County Race 2020'!$B45</f>
        <v>7.004486133768352E-2</v>
      </c>
    </row>
    <row r="46" spans="1:11" s="10" customFormat="1" ht="13" x14ac:dyDescent="0.3">
      <c r="A46" s="3" t="s">
        <v>41</v>
      </c>
      <c r="B46" s="35">
        <f t="shared" si="0"/>
        <v>1</v>
      </c>
      <c r="C46" s="31">
        <f>'County Race 2020'!C46/'County Race 2020'!$B46</f>
        <v>0.94066445997302928</v>
      </c>
      <c r="D46" s="31">
        <f>'County Race 2020'!D46/'County Race 2020'!$B46</f>
        <v>4.5359813656981737E-3</v>
      </c>
      <c r="E46" s="31">
        <f>'County Race 2020'!E46/'County Race 2020'!$B46</f>
        <v>5.884516366311144E-3</v>
      </c>
      <c r="F46" s="31">
        <f>'County Race 2020'!F46/'County Race 2020'!$B46</f>
        <v>2.942258183155572E-3</v>
      </c>
      <c r="G46" s="31">
        <f>'County Race 2020'!G46/'County Race 2020'!$B46</f>
        <v>8.581586367537085E-4</v>
      </c>
      <c r="H46" s="31">
        <f>'County Race 2020'!H46/'County Race 2020'!$B46</f>
        <v>7.9686159127130077E-3</v>
      </c>
      <c r="I46" s="31">
        <f>'County Race 2020'!I46/'County Race 2020'!$B46</f>
        <v>3.7146009562339093E-2</v>
      </c>
      <c r="J46" s="31">
        <f>'County Race 2020'!J46/'County Race 2020'!$B46</f>
        <v>2.0595807282089002E-2</v>
      </c>
      <c r="K46" s="31">
        <f>'County Race 2020'!K46/'County Race 2020'!$B46</f>
        <v>6.6078215030035553E-2</v>
      </c>
    </row>
    <row r="47" spans="1:11" s="10" customFormat="1" ht="13" x14ac:dyDescent="0.3">
      <c r="A47" s="3" t="s">
        <v>42</v>
      </c>
      <c r="B47" s="35">
        <f t="shared" si="0"/>
        <v>0.99999999999999989</v>
      </c>
      <c r="C47" s="31">
        <f>'County Race 2020'!C47/'County Race 2020'!$B47</f>
        <v>0.91169233573316322</v>
      </c>
      <c r="D47" s="31">
        <f>'County Race 2020'!D47/'County Race 2020'!$B47</f>
        <v>8.5209149731158302E-3</v>
      </c>
      <c r="E47" s="31">
        <f>'County Race 2020'!E47/'County Race 2020'!$B47</f>
        <v>4.8756037546705553E-3</v>
      </c>
      <c r="F47" s="31">
        <f>'County Race 2020'!F47/'County Race 2020'!$B47</f>
        <v>4.419939852364896E-3</v>
      </c>
      <c r="G47" s="31">
        <f>'County Race 2020'!G47/'County Race 2020'!$B47</f>
        <v>3.6453112184452749E-4</v>
      </c>
      <c r="H47" s="31">
        <f>'County Race 2020'!H47/'County Race 2020'!$B47</f>
        <v>8.6576141438075276E-3</v>
      </c>
      <c r="I47" s="31">
        <f>'County Race 2020'!I47/'County Race 2020'!$B47</f>
        <v>6.1469060421033443E-2</v>
      </c>
      <c r="J47" s="31">
        <f>'County Race 2020'!J47/'County Race 2020'!$B47</f>
        <v>2.6109541602114282E-2</v>
      </c>
      <c r="K47" s="31">
        <f>'County Race 2020'!K47/'County Race 2020'!$B47</f>
        <v>9.778547343479449E-2</v>
      </c>
    </row>
    <row r="48" spans="1:11" s="10" customFormat="1" ht="13" x14ac:dyDescent="0.3">
      <c r="A48" s="3" t="s">
        <v>43</v>
      </c>
      <c r="B48" s="35">
        <f t="shared" si="0"/>
        <v>1</v>
      </c>
      <c r="C48" s="31">
        <f>'County Race 2020'!C48/'County Race 2020'!$B48</f>
        <v>0.92801062930305589</v>
      </c>
      <c r="D48" s="31">
        <f>'County Race 2020'!D48/'County Race 2020'!$B48</f>
        <v>2.1741756250754922E-3</v>
      </c>
      <c r="E48" s="31">
        <f>'County Race 2020'!E48/'County Race 2020'!$B48</f>
        <v>6.0393767363208116E-3</v>
      </c>
      <c r="F48" s="31">
        <f>'County Race 2020'!F48/'County Race 2020'!$B48</f>
        <v>1.8118130208962435E-3</v>
      </c>
      <c r="G48" s="31">
        <f>'County Race 2020'!G48/'County Race 2020'!$B48</f>
        <v>0</v>
      </c>
      <c r="H48" s="31">
        <f>'County Race 2020'!H48/'County Race 2020'!$B48</f>
        <v>8.2135523613963042E-3</v>
      </c>
      <c r="I48" s="31">
        <f>'County Race 2020'!I48/'County Race 2020'!$B48</f>
        <v>5.3750452953255222E-2</v>
      </c>
      <c r="J48" s="31">
        <f>'County Race 2020'!J48/'County Race 2020'!$B48</f>
        <v>1.5943954583886942E-2</v>
      </c>
      <c r="K48" s="31">
        <f>'County Race 2020'!K48/'County Race 2020'!$B48</f>
        <v>7.6216934412368639E-2</v>
      </c>
    </row>
    <row r="49" spans="1:11" s="10" customFormat="1" ht="13" x14ac:dyDescent="0.3">
      <c r="A49" s="3" t="s">
        <v>44</v>
      </c>
      <c r="B49" s="35">
        <f t="shared" si="0"/>
        <v>0.99999999999999989</v>
      </c>
      <c r="C49" s="31">
        <f>'County Race 2020'!C49/'County Race 2020'!$B49</f>
        <v>0.94814113189675586</v>
      </c>
      <c r="D49" s="31">
        <f>'County Race 2020'!D49/'County Race 2020'!$B49</f>
        <v>2.3679848448969927E-3</v>
      </c>
      <c r="E49" s="31">
        <f>'County Race 2020'!E49/'County Race 2020'!$B49</f>
        <v>7.5775515036703763E-3</v>
      </c>
      <c r="F49" s="31">
        <f>'County Race 2020'!F49/'County Race 2020'!$B49</f>
        <v>4.7359696897939852E-4</v>
      </c>
      <c r="G49" s="31">
        <f>'County Race 2020'!G49/'County Race 2020'!$B49</f>
        <v>0</v>
      </c>
      <c r="H49" s="31">
        <f>'County Race 2020'!H49/'County Race 2020'!$B49</f>
        <v>7.5775515036703763E-3</v>
      </c>
      <c r="I49" s="31">
        <f>'County Race 2020'!I49/'County Race 2020'!$B49</f>
        <v>3.3862183282026996E-2</v>
      </c>
      <c r="J49" s="31">
        <f>'County Race 2020'!J49/'County Race 2020'!$B49</f>
        <v>1.5865498460809851E-2</v>
      </c>
      <c r="K49" s="31">
        <f>'County Race 2020'!K49/'County Race 2020'!$B49</f>
        <v>5.4700449917120531E-2</v>
      </c>
    </row>
    <row r="50" spans="1:11" s="10" customFormat="1" ht="13" x14ac:dyDescent="0.3">
      <c r="A50" s="3" t="s">
        <v>45</v>
      </c>
      <c r="B50" s="35">
        <f t="shared" si="0"/>
        <v>1</v>
      </c>
      <c r="C50" s="31">
        <f>'County Race 2020'!C50/'County Race 2020'!$B50</f>
        <v>0.87981479657176631</v>
      </c>
      <c r="D50" s="31">
        <f>'County Race 2020'!D50/'County Race 2020'!$B50</f>
        <v>5.3393754309920202E-2</v>
      </c>
      <c r="E50" s="31">
        <f>'County Race 2020'!E50/'County Race 2020'!$B50</f>
        <v>3.6449610875775784E-3</v>
      </c>
      <c r="F50" s="31">
        <f>'County Race 2020'!F50/'County Race 2020'!$B50</f>
        <v>2.6598364693133682E-3</v>
      </c>
      <c r="G50" s="31">
        <f>'County Race 2020'!G50/'County Race 2020'!$B50</f>
        <v>2.9553738547926311E-4</v>
      </c>
      <c r="H50" s="31">
        <f>'County Race 2020'!H50/'County Race 2020'!$B50</f>
        <v>9.9497586444685249E-3</v>
      </c>
      <c r="I50" s="31">
        <f>'County Race 2020'!I50/'County Race 2020'!$B50</f>
        <v>5.0241355531474734E-2</v>
      </c>
      <c r="J50" s="31">
        <f>'County Race 2020'!J50/'County Race 2020'!$B50</f>
        <v>2.0490592059895577E-2</v>
      </c>
      <c r="K50" s="31">
        <f>'County Race 2020'!K50/'County Race 2020'!$B50</f>
        <v>0.13052901192000788</v>
      </c>
    </row>
    <row r="51" spans="1:11" s="10" customFormat="1" ht="13" x14ac:dyDescent="0.3">
      <c r="A51" s="3" t="s">
        <v>46</v>
      </c>
      <c r="B51" s="35">
        <f t="shared" si="0"/>
        <v>1</v>
      </c>
      <c r="C51" s="31">
        <f>'County Race 2020'!C51/'County Race 2020'!$B51</f>
        <v>0.91393710691823904</v>
      </c>
      <c r="D51" s="31">
        <f>'County Race 2020'!D51/'County Race 2020'!$B51</f>
        <v>4.8805031446540878E-3</v>
      </c>
      <c r="E51" s="31">
        <f>'County Race 2020'!E51/'County Race 2020'!$B51</f>
        <v>7.3207547169811321E-3</v>
      </c>
      <c r="F51" s="31">
        <f>'County Race 2020'!F51/'County Race 2020'!$B51</f>
        <v>5.5849056603773581E-3</v>
      </c>
      <c r="G51" s="31">
        <f>'County Race 2020'!G51/'County Race 2020'!$B51</f>
        <v>5.7861635220125785E-4</v>
      </c>
      <c r="H51" s="31">
        <f>'County Race 2020'!H51/'County Race 2020'!$B51</f>
        <v>6.515723270440252E-3</v>
      </c>
      <c r="I51" s="31">
        <f>'County Race 2020'!I51/'County Race 2020'!$B51</f>
        <v>6.1182389937106917E-2</v>
      </c>
      <c r="J51" s="31">
        <f>'County Race 2020'!J51/'County Race 2020'!$B51</f>
        <v>2.2540880503144654E-2</v>
      </c>
      <c r="K51" s="31">
        <f>'County Race 2020'!K51/'County Race 2020'!$B51</f>
        <v>9.5044025157232703E-2</v>
      </c>
    </row>
    <row r="52" spans="1:11" s="10" customFormat="1" ht="13" x14ac:dyDescent="0.3">
      <c r="A52" s="3" t="s">
        <v>47</v>
      </c>
      <c r="B52" s="35">
        <f t="shared" si="0"/>
        <v>0.99999999999999989</v>
      </c>
      <c r="C52" s="31">
        <f>'County Race 2020'!C52/'County Race 2020'!$B52</f>
        <v>0.91108314983747507</v>
      </c>
      <c r="D52" s="31">
        <f>'County Race 2020'!D52/'County Race 2020'!$B52</f>
        <v>1.5413652091852784E-2</v>
      </c>
      <c r="E52" s="31">
        <f>'County Race 2020'!E52/'County Race 2020'!$B52</f>
        <v>6.8155604487784415E-3</v>
      </c>
      <c r="F52" s="31">
        <f>'County Race 2020'!F52/'County Race 2020'!$B52</f>
        <v>3.5650623885918001E-3</v>
      </c>
      <c r="G52" s="31">
        <f>'County Race 2020'!G52/'County Race 2020'!$B52</f>
        <v>2.097095522701059E-4</v>
      </c>
      <c r="H52" s="31">
        <f>'County Race 2020'!H52/'County Race 2020'!$B52</f>
        <v>1.4679668658907413E-3</v>
      </c>
      <c r="I52" s="31">
        <f>'County Race 2020'!I52/'County Race 2020'!$B52</f>
        <v>6.1444898815141029E-2</v>
      </c>
      <c r="J52" s="31">
        <f>'County Race 2020'!J52/'County Race 2020'!$B52</f>
        <v>1.8559295375904374E-2</v>
      </c>
      <c r="K52" s="31">
        <f>'County Race 2020'!K52/'County Race 2020'!$B52</f>
        <v>9.8039215686274508E-2</v>
      </c>
    </row>
    <row r="53" spans="1:11" s="10" customFormat="1" ht="13" x14ac:dyDescent="0.3">
      <c r="A53" s="3" t="s">
        <v>48</v>
      </c>
      <c r="B53" s="35">
        <f t="shared" si="0"/>
        <v>1</v>
      </c>
      <c r="C53" s="31">
        <f>'County Race 2020'!C53/'County Race 2020'!$B53</f>
        <v>0.60766532255815642</v>
      </c>
      <c r="D53" s="31">
        <f>'County Race 2020'!D53/'County Race 2020'!$B53</f>
        <v>0.22107935817424332</v>
      </c>
      <c r="E53" s="31">
        <f>'County Race 2020'!E53/'County Race 2020'!$B53</f>
        <v>6.1488781434570917E-3</v>
      </c>
      <c r="F53" s="31">
        <f>'County Race 2020'!F53/'County Race 2020'!$B53</f>
        <v>2.1194806498569446E-2</v>
      </c>
      <c r="G53" s="31">
        <f>'County Race 2020'!G53/'County Race 2020'!$B53</f>
        <v>2.52508351877569E-3</v>
      </c>
      <c r="H53" s="31">
        <f>'County Race 2020'!H53/'County Race 2020'!$B53</f>
        <v>5.0498881768646017E-2</v>
      </c>
      <c r="I53" s="31">
        <f>'County Race 2020'!I53/'County Race 2020'!$B53</f>
        <v>9.0887669338152052E-2</v>
      </c>
      <c r="J53" s="31">
        <f>'County Race 2020'!J53/'County Race 2020'!$B53</f>
        <v>0.10845589260517231</v>
      </c>
      <c r="K53" s="31">
        <f>'County Race 2020'!K53/'County Race 2020'!$B53</f>
        <v>0.41503114873871311</v>
      </c>
    </row>
    <row r="54" spans="1:11" s="10" customFormat="1" ht="13" x14ac:dyDescent="0.3">
      <c r="A54" s="3" t="s">
        <v>49</v>
      </c>
      <c r="B54" s="35">
        <f t="shared" si="0"/>
        <v>1</v>
      </c>
      <c r="C54" s="31">
        <f>'County Race 2020'!C54/'County Race 2020'!$B54</f>
        <v>0.80303190752763498</v>
      </c>
      <c r="D54" s="31">
        <f>'County Race 2020'!D54/'County Race 2020'!$B54</f>
        <v>1.9077720122840317E-2</v>
      </c>
      <c r="E54" s="31">
        <f>'County Race 2020'!E54/'County Race 2020'!$B54</f>
        <v>1.8320150536408144E-2</v>
      </c>
      <c r="F54" s="31">
        <f>'County Race 2020'!F54/'County Race 2020'!$B54</f>
        <v>1.2275885664013815E-2</v>
      </c>
      <c r="G54" s="31">
        <f>'County Race 2020'!G54/'County Race 2020'!$B54</f>
        <v>3.7145347463771066E-3</v>
      </c>
      <c r="H54" s="31">
        <f>'County Race 2020'!H54/'County Race 2020'!$B54</f>
        <v>5.4618323408900223E-2</v>
      </c>
      <c r="I54" s="31">
        <f>'County Race 2020'!I54/'County Race 2020'!$B54</f>
        <v>8.8961477993825394E-2</v>
      </c>
      <c r="J54" s="31">
        <f>'County Race 2020'!J54/'County Race 2020'!$B54</f>
        <v>9.2676012740202512E-2</v>
      </c>
      <c r="K54" s="31">
        <f>'County Race 2020'!K54/'County Race 2020'!$B54</f>
        <v>0.21483207207500754</v>
      </c>
    </row>
    <row r="55" spans="1:11" s="10" customFormat="1" ht="13" x14ac:dyDescent="0.3">
      <c r="A55" s="3" t="s">
        <v>50</v>
      </c>
      <c r="B55" s="35">
        <f t="shared" si="0"/>
        <v>1</v>
      </c>
      <c r="C55" s="31">
        <f>'County Race 2020'!C55/'County Race 2020'!$B55</f>
        <v>0.90415411552489866</v>
      </c>
      <c r="D55" s="31">
        <f>'County Race 2020'!D55/'County Race 2020'!$B55</f>
        <v>1.0337877471453963E-2</v>
      </c>
      <c r="E55" s="31">
        <f>'County Race 2020'!E55/'County Race 2020'!$B55</f>
        <v>3.1269433136778412E-3</v>
      </c>
      <c r="F55" s="31">
        <f>'County Race 2020'!F55/'County Race 2020'!$B55</f>
        <v>8.1988541891778646E-3</v>
      </c>
      <c r="G55" s="31">
        <f>'County Race 2020'!G55/'County Race 2020'!$B55</f>
        <v>3.1754572437913195E-4</v>
      </c>
      <c r="H55" s="31">
        <f>'County Race 2020'!H55/'County Race 2020'!$B55</f>
        <v>7.7489977463074287E-3</v>
      </c>
      <c r="I55" s="31">
        <f>'County Race 2020'!I55/'County Race 2020'!$B55</f>
        <v>6.6115666030105102E-2</v>
      </c>
      <c r="J55" s="31">
        <f>'County Race 2020'!J55/'County Race 2020'!$B55</f>
        <v>2.4486303635457507E-2</v>
      </c>
      <c r="K55" s="31">
        <f>'County Race 2020'!K55/'County Race 2020'!$B55</f>
        <v>0.10343169900193615</v>
      </c>
    </row>
    <row r="56" spans="1:11" s="10" customFormat="1" ht="13" x14ac:dyDescent="0.3">
      <c r="A56" s="3" t="s">
        <v>51</v>
      </c>
      <c r="B56" s="35">
        <f t="shared" si="0"/>
        <v>1</v>
      </c>
      <c r="C56" s="31">
        <f>'County Race 2020'!C56/'County Race 2020'!$B56</f>
        <v>0.83968674208061023</v>
      </c>
      <c r="D56" s="31">
        <f>'County Race 2020'!D56/'County Race 2020'!$B56</f>
        <v>4.3859811526854649E-2</v>
      </c>
      <c r="E56" s="31">
        <f>'County Race 2020'!E56/'County Race 2020'!$B56</f>
        <v>5.646788736045026E-3</v>
      </c>
      <c r="F56" s="31">
        <f>'County Race 2020'!F56/'County Race 2020'!$B56</f>
        <v>1.5625867846629515E-2</v>
      </c>
      <c r="G56" s="31">
        <f>'County Race 2020'!G56/'County Race 2020'!$B56</f>
        <v>3.9805232073760024E-3</v>
      </c>
      <c r="H56" s="31">
        <f>'County Race 2020'!H56/'County Race 2020'!$B56</f>
        <v>1.338566641364116E-2</v>
      </c>
      <c r="I56" s="31">
        <f>'County Race 2020'!I56/'County Race 2020'!$B56</f>
        <v>7.7814600188843425E-2</v>
      </c>
      <c r="J56" s="31">
        <f>'County Race 2020'!J56/'County Race 2020'!$B56</f>
        <v>4.8043989409956862E-2</v>
      </c>
      <c r="K56" s="31">
        <f>'County Race 2020'!K56/'County Race 2020'!$B56</f>
        <v>0.1776979616018366</v>
      </c>
    </row>
    <row r="57" spans="1:11" s="10" customFormat="1" ht="13" x14ac:dyDescent="0.3">
      <c r="A57" s="3" t="s">
        <v>52</v>
      </c>
      <c r="B57" s="35">
        <f t="shared" si="0"/>
        <v>1</v>
      </c>
      <c r="C57" s="31">
        <f>'County Race 2020'!C57/'County Race 2020'!$B57</f>
        <v>0.95432692307692313</v>
      </c>
      <c r="D57" s="31">
        <f>'County Race 2020'!D57/'County Race 2020'!$B57</f>
        <v>5.341880341880342E-3</v>
      </c>
      <c r="E57" s="31">
        <f>'County Race 2020'!E57/'County Race 2020'!$B57</f>
        <v>2.136752136752137E-3</v>
      </c>
      <c r="F57" s="31">
        <f>'County Race 2020'!F57/'County Race 2020'!$B57</f>
        <v>4.807692307692308E-3</v>
      </c>
      <c r="G57" s="31">
        <f>'County Race 2020'!G57/'County Race 2020'!$B57</f>
        <v>0</v>
      </c>
      <c r="H57" s="31">
        <f>'County Race 2020'!H57/'County Race 2020'!$B57</f>
        <v>4.2735042735042739E-3</v>
      </c>
      <c r="I57" s="31">
        <f>'County Race 2020'!I57/'County Race 2020'!$B57</f>
        <v>2.9113247863247864E-2</v>
      </c>
      <c r="J57" s="31">
        <f>'County Race 2020'!J57/'County Race 2020'!$B57</f>
        <v>6.143162393162393E-3</v>
      </c>
      <c r="K57" s="31">
        <f>'County Race 2020'!K57/'County Race 2020'!$B57</f>
        <v>4.567307692307692E-2</v>
      </c>
    </row>
    <row r="58" spans="1:11" s="10" customFormat="1" ht="13" x14ac:dyDescent="0.3">
      <c r="A58" s="3" t="s">
        <v>53</v>
      </c>
      <c r="B58" s="35">
        <f t="shared" si="0"/>
        <v>1</v>
      </c>
      <c r="C58" s="31">
        <f>'County Race 2020'!C58/'County Race 2020'!$B58</f>
        <v>0.91145703265906375</v>
      </c>
      <c r="D58" s="31">
        <f>'County Race 2020'!D58/'County Race 2020'!$B58</f>
        <v>7.4363883570576321E-3</v>
      </c>
      <c r="E58" s="31">
        <f>'County Race 2020'!E58/'County Race 2020'!$B58</f>
        <v>6.0767501872970951E-3</v>
      </c>
      <c r="F58" s="31">
        <f>'County Race 2020'!F58/'County Race 2020'!$B58</f>
        <v>5.383057243541719E-3</v>
      </c>
      <c r="G58" s="31">
        <f>'County Race 2020'!G58/'County Race 2020'!$B58</f>
        <v>4.9945891950387076E-4</v>
      </c>
      <c r="H58" s="31">
        <f>'County Race 2020'!H58/'County Race 2020'!$B58</f>
        <v>7.6861178168095672E-3</v>
      </c>
      <c r="I58" s="31">
        <f>'County Race 2020'!I58/'County Race 2020'!$B58</f>
        <v>6.1461194816726322E-2</v>
      </c>
      <c r="J58" s="31">
        <f>'County Race 2020'!J58/'County Race 2020'!$B58</f>
        <v>2.6499070451455369E-2</v>
      </c>
      <c r="K58" s="31">
        <f>'County Race 2020'!K58/'County Race 2020'!$B58</f>
        <v>9.8698632037514916E-2</v>
      </c>
    </row>
    <row r="59" spans="1:11" s="10" customFormat="1" ht="13" x14ac:dyDescent="0.3">
      <c r="A59" s="3" t="s">
        <v>54</v>
      </c>
      <c r="B59" s="35">
        <f t="shared" si="0"/>
        <v>0.99999999999999989</v>
      </c>
      <c r="C59" s="31">
        <f>'County Race 2020'!C59/'County Race 2020'!$B59</f>
        <v>0.89822338103322819</v>
      </c>
      <c r="D59" s="31">
        <f>'County Race 2020'!D59/'County Race 2020'!$B59</f>
        <v>2.0585738539898132E-2</v>
      </c>
      <c r="E59" s="31">
        <f>'County Race 2020'!E59/'County Race 2020'!$B59</f>
        <v>4.6992481203007516E-3</v>
      </c>
      <c r="F59" s="31">
        <f>'County Race 2020'!F59/'County Race 2020'!$B59</f>
        <v>3.516856657773466E-3</v>
      </c>
      <c r="G59" s="31">
        <f>'County Race 2020'!G59/'County Race 2020'!$B59</f>
        <v>3.6381275770070337E-4</v>
      </c>
      <c r="H59" s="31">
        <f>'County Race 2020'!H59/'County Race 2020'!$B59</f>
        <v>1.136914867814698E-2</v>
      </c>
      <c r="I59" s="31">
        <f>'County Race 2020'!I59/'County Race 2020'!$B59</f>
        <v>6.1241814212951731E-2</v>
      </c>
      <c r="J59" s="31">
        <f>'County Race 2020'!J59/'County Race 2020'!$B59</f>
        <v>3.1742663109386372E-2</v>
      </c>
      <c r="K59" s="31">
        <f>'County Race 2020'!K59/'County Race 2020'!$B59</f>
        <v>0.11302449672568518</v>
      </c>
    </row>
    <row r="60" spans="1:11" s="10" customFormat="1" ht="13" x14ac:dyDescent="0.3">
      <c r="A60" s="3" t="s">
        <v>55</v>
      </c>
      <c r="B60" s="35">
        <f t="shared" si="0"/>
        <v>1</v>
      </c>
      <c r="C60" s="31">
        <f>'County Race 2020'!C60/'County Race 2020'!$B60</f>
        <v>0.87200336833241232</v>
      </c>
      <c r="D60" s="31">
        <f>'County Race 2020'!D60/'County Race 2020'!$B60</f>
        <v>3.5525380911028658E-3</v>
      </c>
      <c r="E60" s="31">
        <f>'County Race 2020'!E60/'County Race 2020'!$B60</f>
        <v>1.0920765243019921E-2</v>
      </c>
      <c r="F60" s="31">
        <f>'County Race 2020'!F60/'County Race 2020'!$B60</f>
        <v>4.6314570669192916E-3</v>
      </c>
      <c r="G60" s="31">
        <f>'County Race 2020'!G60/'County Race 2020'!$B60</f>
        <v>1.0526038788452935E-3</v>
      </c>
      <c r="H60" s="31">
        <f>'County Race 2020'!H60/'County Race 2020'!$B60</f>
        <v>3.5788531880739979E-2</v>
      </c>
      <c r="I60" s="31">
        <f>'County Race 2020'!I60/'County Race 2020'!$B60</f>
        <v>7.2050735506960339E-2</v>
      </c>
      <c r="J60" s="31">
        <f>'County Race 2020'!J60/'County Race 2020'!$B60</f>
        <v>7.8603194652772296E-2</v>
      </c>
      <c r="K60" s="31">
        <f>'County Race 2020'!K60/'County Race 2020'!$B60</f>
        <v>0.14736454303834109</v>
      </c>
    </row>
    <row r="61" spans="1:11" s="10" customFormat="1" ht="13" x14ac:dyDescent="0.3">
      <c r="A61" s="3" t="s">
        <v>56</v>
      </c>
      <c r="B61" s="35">
        <f t="shared" si="0"/>
        <v>0.99999999999999989</v>
      </c>
      <c r="C61" s="31">
        <f>'County Race 2020'!C61/'County Race 2020'!$B61</f>
        <v>0.93321371610845294</v>
      </c>
      <c r="D61" s="31">
        <f>'County Race 2020'!D61/'County Race 2020'!$B61</f>
        <v>1.8440988835725678E-2</v>
      </c>
      <c r="E61" s="31">
        <f>'County Race 2020'!E61/'County Race 2020'!$B61</f>
        <v>3.3891547049441787E-3</v>
      </c>
      <c r="F61" s="31">
        <f>'County Race 2020'!F61/'County Race 2020'!$B61</f>
        <v>2.1929824561403508E-3</v>
      </c>
      <c r="G61" s="31">
        <f>'County Race 2020'!G61/'County Race 2020'!$B61</f>
        <v>0</v>
      </c>
      <c r="H61" s="31">
        <f>'County Race 2020'!H61/'County Race 2020'!$B61</f>
        <v>8.9712918660287081E-3</v>
      </c>
      <c r="I61" s="31">
        <f>'County Race 2020'!I61/'County Race 2020'!$B61</f>
        <v>3.3791866028708137E-2</v>
      </c>
      <c r="J61" s="31">
        <f>'County Race 2020'!J61/'County Race 2020'!$B61</f>
        <v>1.6447368421052631E-2</v>
      </c>
      <c r="K61" s="31">
        <f>'County Race 2020'!K61/'County Race 2020'!$B61</f>
        <v>7.1471291866028713E-2</v>
      </c>
    </row>
    <row r="62" spans="1:11" s="10" customFormat="1" ht="13" x14ac:dyDescent="0.3">
      <c r="A62" s="3" t="s">
        <v>57</v>
      </c>
      <c r="B62" s="35">
        <f t="shared" si="0"/>
        <v>1</v>
      </c>
      <c r="C62" s="31">
        <f>'County Race 2020'!C62/'County Race 2020'!$B62</f>
        <v>0.89799241279752917</v>
      </c>
      <c r="D62" s="31">
        <f>'County Race 2020'!D62/'County Race 2020'!$B62</f>
        <v>1.8414073253432705E-2</v>
      </c>
      <c r="E62" s="31">
        <f>'County Race 2020'!E62/'County Race 2020'!$B62</f>
        <v>3.8943163124853125E-3</v>
      </c>
      <c r="F62" s="31">
        <f>'County Race 2020'!F62/'County Race 2020'!$B62</f>
        <v>3.9446738510088295E-3</v>
      </c>
      <c r="G62" s="31">
        <f>'County Race 2020'!G62/'County Race 2020'!$B62</f>
        <v>5.2036123140967539E-4</v>
      </c>
      <c r="H62" s="31">
        <f>'County Race 2020'!H62/'County Race 2020'!$B62</f>
        <v>9.937220935307349E-3</v>
      </c>
      <c r="I62" s="31">
        <f>'County Race 2020'!I62/'County Race 2020'!$B62</f>
        <v>6.5296941618827001E-2</v>
      </c>
      <c r="J62" s="31">
        <f>'County Race 2020'!J62/'County Race 2020'!$B62</f>
        <v>2.5866988954913218E-2</v>
      </c>
      <c r="K62" s="31">
        <f>'County Race 2020'!K62/'County Race 2020'!$B62</f>
        <v>0.10949407459630039</v>
      </c>
    </row>
    <row r="63" spans="1:11" s="10" customFormat="1" ht="13" x14ac:dyDescent="0.3">
      <c r="A63" s="3" t="s">
        <v>58</v>
      </c>
      <c r="B63" s="35">
        <f t="shared" si="0"/>
        <v>1</v>
      </c>
      <c r="C63" s="31">
        <f>'County Race 2020'!C63/'County Race 2020'!$B63</f>
        <v>0.93784739767559377</v>
      </c>
      <c r="D63" s="31">
        <f>'County Race 2020'!D63/'County Race 2020'!$B63</f>
        <v>5.6425804278255011E-3</v>
      </c>
      <c r="E63" s="31">
        <f>'County Race 2020'!E63/'County Race 2020'!$B63</f>
        <v>3.1160518780528885E-3</v>
      </c>
      <c r="F63" s="31">
        <f>'County Race 2020'!F63/'County Race 2020'!$B63</f>
        <v>2.1054404581438437E-3</v>
      </c>
      <c r="G63" s="31">
        <f>'County Race 2020'!G63/'County Race 2020'!$B63</f>
        <v>5.0530570995452253E-4</v>
      </c>
      <c r="H63" s="31">
        <f>'County Race 2020'!H63/'County Race 2020'!$B63</f>
        <v>7.9164561226208515E-3</v>
      </c>
      <c r="I63" s="31">
        <f>'County Race 2020'!I63/'County Race 2020'!$B63</f>
        <v>4.2866767727808661E-2</v>
      </c>
      <c r="J63" s="31">
        <f>'County Race 2020'!J63/'County Race 2020'!$B63</f>
        <v>2.4338891696142832E-2</v>
      </c>
      <c r="K63" s="31">
        <f>'County Race 2020'!K63/'County Race 2020'!$B63</f>
        <v>7.1332322721913421E-2</v>
      </c>
    </row>
    <row r="64" spans="1:11" s="10" customFormat="1" ht="13" x14ac:dyDescent="0.3">
      <c r="A64" s="3" t="s">
        <v>59</v>
      </c>
      <c r="B64" s="35">
        <f t="shared" si="0"/>
        <v>0.99999999999999989</v>
      </c>
      <c r="C64" s="31">
        <f>'County Race 2020'!C64/'County Race 2020'!$B64</f>
        <v>0.92553410730232877</v>
      </c>
      <c r="D64" s="31">
        <f>'County Race 2020'!D64/'County Race 2020'!$B64</f>
        <v>2.1707769457992718E-2</v>
      </c>
      <c r="E64" s="31">
        <f>'County Race 2020'!E64/'County Race 2020'!$B64</f>
        <v>3.2286872295115752E-3</v>
      </c>
      <c r="F64" s="31">
        <f>'County Race 2020'!F64/'County Race 2020'!$B64</f>
        <v>6.1825925671498251E-3</v>
      </c>
      <c r="G64" s="31">
        <f>'County Race 2020'!G64/'County Race 2020'!$B64</f>
        <v>3.4347736484165696E-4</v>
      </c>
      <c r="H64" s="31">
        <f>'County Race 2020'!H64/'County Race 2020'!$B64</f>
        <v>4.3965102699732089E-3</v>
      </c>
      <c r="I64" s="31">
        <f>'County Race 2020'!I64/'County Race 2020'!$B64</f>
        <v>3.8606855808202237E-2</v>
      </c>
      <c r="J64" s="31">
        <f>'County Race 2020'!J64/'County Race 2020'!$B64</f>
        <v>1.6418218039431203E-2</v>
      </c>
      <c r="K64" s="31">
        <f>'County Race 2020'!K64/'County Race 2020'!$B64</f>
        <v>8.1678917359346015E-2</v>
      </c>
    </row>
    <row r="65" spans="1:11" s="10" customFormat="1" ht="13" x14ac:dyDescent="0.3">
      <c r="A65" s="3" t="s">
        <v>60</v>
      </c>
      <c r="B65" s="35">
        <f t="shared" si="0"/>
        <v>1</v>
      </c>
      <c r="C65" s="31">
        <f>'County Race 2020'!C65/'County Race 2020'!$B65</f>
        <v>0.73351070677595165</v>
      </c>
      <c r="D65" s="31">
        <f>'County Race 2020'!D65/'County Race 2020'!$B65</f>
        <v>1.86671244045831E-2</v>
      </c>
      <c r="E65" s="31">
        <f>'County Race 2020'!E65/'County Race 2020'!$B65</f>
        <v>2.514697678410505E-2</v>
      </c>
      <c r="F65" s="31">
        <f>'County Race 2020'!F65/'County Race 2020'!$B65</f>
        <v>1.6264000343303438E-2</v>
      </c>
      <c r="G65" s="31">
        <f>'County Race 2020'!G65/'County Race 2020'!$B65</f>
        <v>3.73342488091662E-2</v>
      </c>
      <c r="H65" s="31">
        <f>'County Race 2020'!H65/'County Race 2020'!$B65</f>
        <v>6.4755610865553787E-2</v>
      </c>
      <c r="I65" s="31">
        <f>'County Race 2020'!I65/'County Race 2020'!$B65</f>
        <v>0.10432133201733683</v>
      </c>
      <c r="J65" s="31">
        <f>'County Race 2020'!J65/'County Race 2020'!$B65</f>
        <v>0.12092863579796592</v>
      </c>
      <c r="K65" s="31">
        <f>'County Race 2020'!K65/'County Race 2020'!$B65</f>
        <v>0.28477020126164015</v>
      </c>
    </row>
    <row r="66" spans="1:11" s="10" customFormat="1" ht="13" x14ac:dyDescent="0.3">
      <c r="A66" s="3" t="s">
        <v>61</v>
      </c>
      <c r="B66" s="35">
        <f t="shared" si="0"/>
        <v>1.0000000000000002</v>
      </c>
      <c r="C66" s="31">
        <f>'County Race 2020'!C66/'County Race 2020'!$B66</f>
        <v>0.91097376553356568</v>
      </c>
      <c r="D66" s="31">
        <f>'County Race 2020'!D66/'County Race 2020'!$B66</f>
        <v>2.0316917614570319E-2</v>
      </c>
      <c r="E66" s="31">
        <f>'County Race 2020'!E66/'County Race 2020'!$B66</f>
        <v>2.1697679005851797E-3</v>
      </c>
      <c r="F66" s="31">
        <f>'County Race 2020'!F66/'County Race 2020'!$B66</f>
        <v>5.5230455651259121E-3</v>
      </c>
      <c r="G66" s="31">
        <f>'County Race 2020'!G66/'County Race 2020'!$B66</f>
        <v>2.6300216976790061E-4</v>
      </c>
      <c r="H66" s="31">
        <f>'County Race 2020'!H66/'County Race 2020'!$B66</f>
        <v>5.8517982773357881E-3</v>
      </c>
      <c r="I66" s="31">
        <f>'County Race 2020'!I66/'County Race 2020'!$B66</f>
        <v>5.4901702939049245E-2</v>
      </c>
      <c r="J66" s="31">
        <f>'County Race 2020'!J66/'County Race 2020'!$B66</f>
        <v>1.814714971398514E-2</v>
      </c>
      <c r="K66" s="31">
        <f>'County Race 2020'!K66/'County Race 2020'!$B66</f>
        <v>9.4089026234466439E-2</v>
      </c>
    </row>
    <row r="67" spans="1:11" s="10" customFormat="1" ht="13" x14ac:dyDescent="0.3">
      <c r="A67" s="3" t="s">
        <v>62</v>
      </c>
      <c r="B67" s="35">
        <f t="shared" si="0"/>
        <v>0.99999999999999989</v>
      </c>
      <c r="C67" s="31">
        <f>'County Race 2020'!C67/'County Race 2020'!$B67</f>
        <v>0.91992713448439722</v>
      </c>
      <c r="D67" s="31">
        <f>'County Race 2020'!D67/'County Race 2020'!$B67</f>
        <v>4.4352922540788851E-3</v>
      </c>
      <c r="E67" s="31">
        <f>'County Race 2020'!E67/'County Race 2020'!$B67</f>
        <v>4.9897037858387455E-3</v>
      </c>
      <c r="F67" s="31">
        <f>'County Race 2020'!F67/'County Race 2020'!$B67</f>
        <v>3.643275780136227E-3</v>
      </c>
      <c r="G67" s="31">
        <f>'County Race 2020'!G67/'County Race 2020'!$B67</f>
        <v>0</v>
      </c>
      <c r="H67" s="31">
        <f>'County Race 2020'!H67/'County Race 2020'!$B67</f>
        <v>1.1246633929985744E-2</v>
      </c>
      <c r="I67" s="31">
        <f>'County Race 2020'!I67/'County Race 2020'!$B67</f>
        <v>5.5757959765563123E-2</v>
      </c>
      <c r="J67" s="31">
        <f>'County Race 2020'!J67/'County Race 2020'!$B67</f>
        <v>2.7086963408838902E-2</v>
      </c>
      <c r="K67" s="31">
        <f>'County Race 2020'!K67/'County Race 2020'!$B67</f>
        <v>8.4824964359258667E-2</v>
      </c>
    </row>
    <row r="68" spans="1:11" s="10" customFormat="1" ht="13" x14ac:dyDescent="0.3">
      <c r="A68" s="3" t="s">
        <v>63</v>
      </c>
      <c r="B68" s="35">
        <f t="shared" si="0"/>
        <v>1</v>
      </c>
      <c r="C68" s="31">
        <f>'County Race 2020'!C68/'County Race 2020'!$B68</f>
        <v>0.92990986717267554</v>
      </c>
      <c r="D68" s="31">
        <f>'County Race 2020'!D68/'County Race 2020'!$B68</f>
        <v>2.7277039848197342E-3</v>
      </c>
      <c r="E68" s="31">
        <f>'County Race 2020'!E68/'County Race 2020'!$B68</f>
        <v>5.0996204933586335E-3</v>
      </c>
      <c r="F68" s="31">
        <f>'County Race 2020'!F68/'County Race 2020'!$B68</f>
        <v>8.301707779886148E-4</v>
      </c>
      <c r="G68" s="31">
        <f>'County Race 2020'!G68/'County Race 2020'!$B68</f>
        <v>0</v>
      </c>
      <c r="H68" s="31">
        <f>'County Race 2020'!H68/'County Race 2020'!$B68</f>
        <v>4.9810246679316888E-3</v>
      </c>
      <c r="I68" s="31">
        <f>'County Race 2020'!I68/'County Race 2020'!$B68</f>
        <v>5.6451612903225805E-2</v>
      </c>
      <c r="J68" s="31">
        <f>'County Race 2020'!J68/'County Race 2020'!$B68</f>
        <v>1.5891840607210626E-2</v>
      </c>
      <c r="K68" s="31">
        <f>'County Race 2020'!K68/'County Race 2020'!$B68</f>
        <v>7.5426944971536999E-2</v>
      </c>
    </row>
    <row r="69" spans="1:11" s="10" customFormat="1" ht="13" x14ac:dyDescent="0.3">
      <c r="A69" s="3" t="s">
        <v>64</v>
      </c>
      <c r="B69" s="35">
        <f t="shared" si="0"/>
        <v>1</v>
      </c>
      <c r="C69" s="31">
        <f>'County Race 2020'!C69/'County Race 2020'!$B69</f>
        <v>0.88059596844872923</v>
      </c>
      <c r="D69" s="31">
        <f>'County Race 2020'!D69/'County Race 2020'!$B69</f>
        <v>4.8168273444347064E-2</v>
      </c>
      <c r="E69" s="31">
        <f>'County Race 2020'!E69/'County Race 2020'!$B69</f>
        <v>3.2953549517966696E-3</v>
      </c>
      <c r="F69" s="31">
        <f>'County Race 2020'!F69/'County Race 2020'!$B69</f>
        <v>6.0297984224364594E-3</v>
      </c>
      <c r="G69" s="31">
        <f>'County Race 2020'!G69/'County Race 2020'!$B69</f>
        <v>5.6091148115687995E-4</v>
      </c>
      <c r="H69" s="31">
        <f>'County Race 2020'!H69/'County Race 2020'!$B69</f>
        <v>6.4504820333041194E-3</v>
      </c>
      <c r="I69" s="31">
        <f>'County Race 2020'!I69/'County Race 2020'!$B69</f>
        <v>5.4899211218229625E-2</v>
      </c>
      <c r="J69" s="31">
        <f>'County Race 2020'!J69/'County Race 2020'!$B69</f>
        <v>1.8089395267309377E-2</v>
      </c>
      <c r="K69" s="31">
        <f>'County Race 2020'!K69/'County Race 2020'!$B69</f>
        <v>0.12602979842243645</v>
      </c>
    </row>
    <row r="70" spans="1:11" s="10" customFormat="1" ht="13" x14ac:dyDescent="0.3">
      <c r="A70" s="3" t="s">
        <v>65</v>
      </c>
      <c r="B70" s="35">
        <f t="shared" si="0"/>
        <v>1</v>
      </c>
      <c r="C70" s="31">
        <f>'County Race 2020'!C70/'County Race 2020'!$B70</f>
        <v>0.93357829282080274</v>
      </c>
      <c r="D70" s="31">
        <f>'County Race 2020'!D70/'County Race 2020'!$B70</f>
        <v>2.8264556246466928E-4</v>
      </c>
      <c r="E70" s="31">
        <f>'County Race 2020'!E70/'County Race 2020'!$B70</f>
        <v>1.3001695873374788E-2</v>
      </c>
      <c r="F70" s="31">
        <f>'County Race 2020'!F70/'County Race 2020'!$B70</f>
        <v>8.4793668739400791E-4</v>
      </c>
      <c r="G70" s="31">
        <f>'County Race 2020'!G70/'County Race 2020'!$B70</f>
        <v>0</v>
      </c>
      <c r="H70" s="31">
        <f>'County Race 2020'!H70/'County Race 2020'!$B70</f>
        <v>2.2046353872244205E-2</v>
      </c>
      <c r="I70" s="31">
        <f>'County Race 2020'!I70/'County Race 2020'!$B70</f>
        <v>3.0243075183719617E-2</v>
      </c>
      <c r="J70" s="31">
        <f>'County Race 2020'!J70/'County Race 2020'!$B70</f>
        <v>4.381006218202374E-2</v>
      </c>
      <c r="K70" s="31">
        <f>'County Race 2020'!K70/'County Race 2020'!$B70</f>
        <v>6.981345392877332E-2</v>
      </c>
    </row>
    <row r="71" spans="1:11" s="10" customFormat="1" ht="13" x14ac:dyDescent="0.3">
      <c r="A71" s="3" t="s">
        <v>66</v>
      </c>
      <c r="B71" s="35">
        <f t="shared" ref="B71:B120" si="1">SUM(C71:I71)</f>
        <v>0.99999999999999989</v>
      </c>
      <c r="C71" s="31">
        <f>'County Race 2020'!C71/'County Race 2020'!$B71</f>
        <v>0.93394547366717906</v>
      </c>
      <c r="D71" s="31">
        <f>'County Race 2020'!D71/'County Race 2020'!$B71</f>
        <v>4.7326268101286302E-3</v>
      </c>
      <c r="E71" s="31">
        <f>'County Race 2020'!E71/'County Race 2020'!$B71</f>
        <v>5.0157754227004286E-3</v>
      </c>
      <c r="F71" s="31">
        <f>'County Race 2020'!F71/'County Race 2020'!$B71</f>
        <v>2.7101367203300705E-3</v>
      </c>
      <c r="G71" s="31">
        <f>'County Race 2020'!G71/'County Race 2020'!$B71</f>
        <v>1.2943936574710785E-3</v>
      </c>
      <c r="H71" s="31">
        <f>'County Race 2020'!H71/'County Race 2020'!$B71</f>
        <v>5.4202734406601409E-3</v>
      </c>
      <c r="I71" s="31">
        <f>'County Race 2020'!I71/'County Race 2020'!$B71</f>
        <v>4.6881320281530622E-2</v>
      </c>
      <c r="J71" s="31">
        <f>'County Race 2020'!J71/'County Race 2020'!$B71</f>
        <v>1.8849607636922578E-2</v>
      </c>
      <c r="K71" s="31">
        <f>'County Race 2020'!K71/'County Race 2020'!$B71</f>
        <v>7.3375940457891753E-2</v>
      </c>
    </row>
    <row r="72" spans="1:11" s="10" customFormat="1" ht="13" x14ac:dyDescent="0.3">
      <c r="A72" s="3" t="s">
        <v>67</v>
      </c>
      <c r="B72" s="35">
        <f t="shared" si="1"/>
        <v>1.0000000000000002</v>
      </c>
      <c r="C72" s="31">
        <f>'County Race 2020'!C72/'County Race 2020'!$B72</f>
        <v>0.70843603403037292</v>
      </c>
      <c r="D72" s="31">
        <f>'County Race 2020'!D72/'County Race 2020'!$B72</f>
        <v>0.24512999920489784</v>
      </c>
      <c r="E72" s="31">
        <f>'County Race 2020'!E72/'County Race 2020'!$B72</f>
        <v>2.9418780313270254E-3</v>
      </c>
      <c r="F72" s="31">
        <f>'County Race 2020'!F72/'County Race 2020'!$B72</f>
        <v>1.5902043412578516E-3</v>
      </c>
      <c r="G72" s="31">
        <f>'County Race 2020'!G72/'County Race 2020'!$B72</f>
        <v>0</v>
      </c>
      <c r="H72" s="31">
        <f>'County Race 2020'!H72/'County Race 2020'!$B72</f>
        <v>9.0641647451697536E-3</v>
      </c>
      <c r="I72" s="31">
        <f>'County Race 2020'!I72/'County Race 2020'!$B72</f>
        <v>3.2837719646974635E-2</v>
      </c>
      <c r="J72" s="31">
        <f>'County Race 2020'!J72/'County Race 2020'!$B72</f>
        <v>1.7730778405025047E-2</v>
      </c>
      <c r="K72" s="31">
        <f>'County Race 2020'!K72/'County Race 2020'!$B72</f>
        <v>0.29919694680766479</v>
      </c>
    </row>
    <row r="73" spans="1:11" s="10" customFormat="1" ht="13" x14ac:dyDescent="0.3">
      <c r="A73" s="3" t="s">
        <v>68</v>
      </c>
      <c r="B73" s="35">
        <f t="shared" si="1"/>
        <v>1</v>
      </c>
      <c r="C73" s="31">
        <f>'County Race 2020'!C73/'County Race 2020'!$B73</f>
        <v>0.89678795320881532</v>
      </c>
      <c r="D73" s="31">
        <f>'County Race 2020'!D73/'County Race 2020'!$B73</f>
        <v>1.8225295676339431E-2</v>
      </c>
      <c r="E73" s="31">
        <f>'County Race 2020'!E73/'County Race 2020'!$B73</f>
        <v>4.6532669811930457E-3</v>
      </c>
      <c r="F73" s="31">
        <f>'County Race 2020'!F73/'County Race 2020'!$B73</f>
        <v>3.1668066955341562E-3</v>
      </c>
      <c r="G73" s="31">
        <f>'County Race 2020'!G73/'County Race 2020'!$B73</f>
        <v>1.0340593291540102E-3</v>
      </c>
      <c r="H73" s="31">
        <f>'County Race 2020'!H73/'County Race 2020'!$B73</f>
        <v>2.1844503328378465E-2</v>
      </c>
      <c r="I73" s="31">
        <f>'County Race 2020'!I73/'County Race 2020'!$B73</f>
        <v>5.4288114780585539E-2</v>
      </c>
      <c r="J73" s="31">
        <f>'County Race 2020'!J73/'County Race 2020'!$B73</f>
        <v>5.5839203774316552E-2</v>
      </c>
      <c r="K73" s="31">
        <f>'County Race 2020'!K73/'County Race 2020'!$B73</f>
        <v>0.11536224390874426</v>
      </c>
    </row>
    <row r="74" spans="1:11" s="10" customFormat="1" ht="13" x14ac:dyDescent="0.3">
      <c r="A74" s="3" t="s">
        <v>69</v>
      </c>
      <c r="B74" s="35">
        <f t="shared" si="1"/>
        <v>1</v>
      </c>
      <c r="C74" s="31">
        <f>'County Race 2020'!C74/'County Race 2020'!$B74</f>
        <v>0.91807062081698587</v>
      </c>
      <c r="D74" s="31">
        <f>'County Race 2020'!D74/'County Race 2020'!$B74</f>
        <v>2.0886222017078238E-2</v>
      </c>
      <c r="E74" s="31">
        <f>'County Race 2020'!E74/'County Race 2020'!$B74</f>
        <v>3.6925917378259868E-3</v>
      </c>
      <c r="F74" s="31">
        <f>'County Race 2020'!F74/'County Race 2020'!$B74</f>
        <v>3.5771982460189246E-3</v>
      </c>
      <c r="G74" s="31">
        <f>'County Race 2020'!G74/'County Race 2020'!$B74</f>
        <v>1.1539349180706209E-4</v>
      </c>
      <c r="H74" s="31">
        <f>'County Race 2020'!H74/'County Race 2020'!$B74</f>
        <v>6.6928225248096005E-3</v>
      </c>
      <c r="I74" s="31">
        <f>'County Race 2020'!I74/'County Race 2020'!$B74</f>
        <v>4.696515116547427E-2</v>
      </c>
      <c r="J74" s="31">
        <f>'County Race 2020'!J74/'County Race 2020'!$B74</f>
        <v>1.834756519732287E-2</v>
      </c>
      <c r="K74" s="31">
        <f>'County Race 2020'!K74/'County Race 2020'!$B74</f>
        <v>8.8160627740595424E-2</v>
      </c>
    </row>
    <row r="75" spans="1:11" s="10" customFormat="1" ht="13" x14ac:dyDescent="0.3">
      <c r="A75" s="3" t="s">
        <v>70</v>
      </c>
      <c r="B75" s="35">
        <f t="shared" si="1"/>
        <v>0.99999999999999989</v>
      </c>
      <c r="C75" s="31">
        <f>'County Race 2020'!C75/'County Race 2020'!$B75</f>
        <v>0.92898781134075248</v>
      </c>
      <c r="D75" s="31">
        <f>'County Race 2020'!D75/'County Race 2020'!$B75</f>
        <v>9.3623034799505383E-3</v>
      </c>
      <c r="E75" s="31">
        <f>'County Race 2020'!E75/'County Race 2020'!$B75</f>
        <v>2.6497085320614732E-3</v>
      </c>
      <c r="F75" s="31">
        <f>'County Race 2020'!F75/'County Race 2020'!$B75</f>
        <v>4.8577989754460347E-3</v>
      </c>
      <c r="G75" s="31">
        <f>'County Race 2020'!G75/'County Race 2020'!$B75</f>
        <v>4.4161808867691218E-4</v>
      </c>
      <c r="H75" s="31">
        <f>'County Race 2020'!H75/'County Race 2020'!$B75</f>
        <v>7.6841547429782721E-3</v>
      </c>
      <c r="I75" s="31">
        <f>'County Race 2020'!I75/'County Race 2020'!$B75</f>
        <v>4.601660484013425E-2</v>
      </c>
      <c r="J75" s="31">
        <f>'County Race 2020'!J75/'County Race 2020'!$B75</f>
        <v>2.0226108461402579E-2</v>
      </c>
      <c r="K75" s="31">
        <f>'County Race 2020'!K75/'County Race 2020'!$B75</f>
        <v>7.7548136371665785E-2</v>
      </c>
    </row>
    <row r="76" spans="1:11" s="10" customFormat="1" ht="13" x14ac:dyDescent="0.3">
      <c r="A76" s="3" t="s">
        <v>71</v>
      </c>
      <c r="B76" s="35">
        <f t="shared" si="1"/>
        <v>1</v>
      </c>
      <c r="C76" s="31">
        <f>'County Race 2020'!C76/'County Race 2020'!$B76</f>
        <v>0.92816338189088832</v>
      </c>
      <c r="D76" s="31">
        <f>'County Race 2020'!D76/'County Race 2020'!$B76</f>
        <v>5.9982862039417309E-3</v>
      </c>
      <c r="E76" s="31">
        <f>'County Race 2020'!E76/'County Race 2020'!$B76</f>
        <v>5.5222317433114348E-3</v>
      </c>
      <c r="F76" s="31">
        <f>'County Race 2020'!F76/'County Race 2020'!$B76</f>
        <v>2.9039322098448062E-3</v>
      </c>
      <c r="G76" s="31">
        <f>'County Race 2020'!G76/'County Race 2020'!$B76</f>
        <v>3.8084356850423686E-4</v>
      </c>
      <c r="H76" s="31">
        <f>'County Race 2020'!H76/'County Race 2020'!$B76</f>
        <v>7.5692659240217085E-3</v>
      </c>
      <c r="I76" s="31">
        <f>'County Race 2020'!I76/'County Race 2020'!$B76</f>
        <v>4.9462058459487764E-2</v>
      </c>
      <c r="J76" s="31">
        <f>'County Race 2020'!J76/'County Race 2020'!$B76</f>
        <v>2.1232028944111206E-2</v>
      </c>
      <c r="K76" s="31">
        <f>'County Race 2020'!K76/'County Race 2020'!$B76</f>
        <v>8.1310101875654572E-2</v>
      </c>
    </row>
    <row r="77" spans="1:11" s="10" customFormat="1" ht="13" x14ac:dyDescent="0.3">
      <c r="A77" s="3" t="s">
        <v>72</v>
      </c>
      <c r="B77" s="35">
        <f t="shared" si="1"/>
        <v>0.99999999999999978</v>
      </c>
      <c r="C77" s="31">
        <f>'County Race 2020'!C77/'County Race 2020'!$B77</f>
        <v>0.77297067056103197</v>
      </c>
      <c r="D77" s="31">
        <f>'County Race 2020'!D77/'County Race 2020'!$B77</f>
        <v>0.16678836558354632</v>
      </c>
      <c r="E77" s="31">
        <f>'County Race 2020'!E77/'County Race 2020'!$B77</f>
        <v>2.3122794207131557E-3</v>
      </c>
      <c r="F77" s="31">
        <f>'County Race 2020'!F77/'County Race 2020'!$B77</f>
        <v>3.7726664232688328E-3</v>
      </c>
      <c r="G77" s="31">
        <f>'County Race 2020'!G77/'County Race 2020'!$B77</f>
        <v>2.4339783375927954E-4</v>
      </c>
      <c r="H77" s="31">
        <f>'County Race 2020'!H77/'County Race 2020'!$B77</f>
        <v>5.9023974686625291E-3</v>
      </c>
      <c r="I77" s="31">
        <f>'County Race 2020'!I77/'County Race 2020'!$B77</f>
        <v>4.8010222709017891E-2</v>
      </c>
      <c r="J77" s="31">
        <f>'County Race 2020'!J77/'County Race 2020'!$B77</f>
        <v>1.5394912985274432E-2</v>
      </c>
      <c r="K77" s="31">
        <f>'County Race 2020'!K77/'County Race 2020'!$B77</f>
        <v>0.23268832907387124</v>
      </c>
    </row>
    <row r="78" spans="1:11" s="10" customFormat="1" ht="13" x14ac:dyDescent="0.3">
      <c r="A78" s="3" t="s">
        <v>73</v>
      </c>
      <c r="B78" s="35">
        <f t="shared" si="1"/>
        <v>1</v>
      </c>
      <c r="C78" s="31">
        <f>'County Race 2020'!C78/'County Race 2020'!$B78</f>
        <v>0.82497271859227939</v>
      </c>
      <c r="D78" s="31">
        <f>'County Race 2020'!D78/'County Race 2020'!$B78</f>
        <v>9.0710680671122635E-3</v>
      </c>
      <c r="E78" s="31">
        <f>'County Race 2020'!E78/'County Race 2020'!$B78</f>
        <v>2.5286454781066704E-2</v>
      </c>
      <c r="F78" s="31">
        <f>'County Race 2020'!F78/'County Race 2020'!$B78</f>
        <v>1.3606602100668394E-2</v>
      </c>
      <c r="G78" s="31">
        <f>'County Race 2020'!G78/'County Race 2020'!$B78</f>
        <v>1.3725958259446187E-2</v>
      </c>
      <c r="H78" s="31">
        <f>'County Race 2020'!H78/'County Race 2020'!$B78</f>
        <v>3.1356567998908742E-2</v>
      </c>
      <c r="I78" s="31">
        <f>'County Race 2020'!I78/'County Race 2020'!$B78</f>
        <v>8.1980630200518351E-2</v>
      </c>
      <c r="J78" s="31">
        <f>'County Race 2020'!J78/'County Race 2020'!$B78</f>
        <v>6.1502523530214161E-2</v>
      </c>
      <c r="K78" s="31">
        <f>'County Race 2020'!K78/'County Race 2020'!$B78</f>
        <v>0.1892136134224526</v>
      </c>
    </row>
    <row r="79" spans="1:11" s="10" customFormat="1" ht="13" x14ac:dyDescent="0.3">
      <c r="A79" s="3" t="s">
        <v>74</v>
      </c>
      <c r="B79" s="35">
        <f t="shared" si="1"/>
        <v>1</v>
      </c>
      <c r="C79" s="31">
        <f>'County Race 2020'!C79/'County Race 2020'!$B79</f>
        <v>0.91638811732027681</v>
      </c>
      <c r="D79" s="31">
        <f>'County Race 2020'!D79/'County Race 2020'!$B79</f>
        <v>1.7089590885551526E-2</v>
      </c>
      <c r="E79" s="31">
        <f>'County Race 2020'!E79/'County Race 2020'!$B79</f>
        <v>2.2127018501953769E-3</v>
      </c>
      <c r="F79" s="31">
        <f>'County Race 2020'!F79/'County Race 2020'!$B79</f>
        <v>1.8972741396356105E-2</v>
      </c>
      <c r="G79" s="31">
        <f>'County Race 2020'!G79/'County Race 2020'!$B79</f>
        <v>9.4157525540228807E-5</v>
      </c>
      <c r="H79" s="31">
        <f>'County Race 2020'!H79/'County Race 2020'!$B79</f>
        <v>6.2614754484252152E-3</v>
      </c>
      <c r="I79" s="31">
        <f>'County Race 2020'!I79/'County Race 2020'!$B79</f>
        <v>3.8981215573654728E-2</v>
      </c>
      <c r="J79" s="31">
        <f>'County Race 2020'!J79/'County Race 2020'!$B79</f>
        <v>2.0102631702838849E-2</v>
      </c>
      <c r="K79" s="31">
        <f>'County Race 2020'!K79/'County Race 2020'!$B79</f>
        <v>9.1850666164493194E-2</v>
      </c>
    </row>
    <row r="80" spans="1:11" s="10" customFormat="1" ht="13" x14ac:dyDescent="0.3">
      <c r="A80" s="3" t="s">
        <v>75</v>
      </c>
      <c r="B80" s="35">
        <f t="shared" si="1"/>
        <v>1</v>
      </c>
      <c r="C80" s="31">
        <f>'County Race 2020'!C80/'County Race 2020'!$B80</f>
        <v>0.93213665315576144</v>
      </c>
      <c r="D80" s="31">
        <f>'County Race 2020'!D80/'County Race 2020'!$B80</f>
        <v>2.8951939779965257E-3</v>
      </c>
      <c r="E80" s="31">
        <f>'County Race 2020'!E80/'County Race 2020'!$B80</f>
        <v>7.9907353792704108E-3</v>
      </c>
      <c r="F80" s="31">
        <f>'County Race 2020'!F80/'County Race 2020'!$B80</f>
        <v>1.0422698320787492E-3</v>
      </c>
      <c r="G80" s="31">
        <f>'County Race 2020'!G80/'County Race 2020'!$B80</f>
        <v>0</v>
      </c>
      <c r="H80" s="31">
        <f>'County Race 2020'!H80/'County Race 2020'!$B80</f>
        <v>3.0110017371163867E-3</v>
      </c>
      <c r="I80" s="31">
        <f>'County Race 2020'!I80/'County Race 2020'!$B80</f>
        <v>5.2924145917776493E-2</v>
      </c>
      <c r="J80" s="31">
        <f>'County Race 2020'!J80/'County Race 2020'!$B80</f>
        <v>1.3549507817023741E-2</v>
      </c>
      <c r="K80" s="31">
        <f>'County Race 2020'!K80/'County Race 2020'!$B80</f>
        <v>7.4696004632310367E-2</v>
      </c>
    </row>
    <row r="81" spans="1:11" s="10" customFormat="1" ht="13" x14ac:dyDescent="0.3">
      <c r="A81" s="3" t="s">
        <v>76</v>
      </c>
      <c r="B81" s="35">
        <f t="shared" si="1"/>
        <v>0.99999999999999989</v>
      </c>
      <c r="C81" s="31">
        <f>'County Race 2020'!C81/'County Race 2020'!$B81</f>
        <v>0.9601476570739792</v>
      </c>
      <c r="D81" s="31">
        <f>'County Race 2020'!D81/'County Race 2020'!$B81</f>
        <v>1.8080458038270302E-3</v>
      </c>
      <c r="E81" s="31">
        <f>'County Race 2020'!E81/'County Race 2020'!$B81</f>
        <v>2.260057254783788E-3</v>
      </c>
      <c r="F81" s="31">
        <f>'County Race 2020'!F81/'County Race 2020'!$B81</f>
        <v>2.2600572547837878E-4</v>
      </c>
      <c r="G81" s="31">
        <f>'County Race 2020'!G81/'County Race 2020'!$B81</f>
        <v>7.5335241826126264E-4</v>
      </c>
      <c r="H81" s="31">
        <f>'County Race 2020'!H81/'County Race 2020'!$B81</f>
        <v>1.6573753201747777E-3</v>
      </c>
      <c r="I81" s="31">
        <f>'County Race 2020'!I81/'County Race 2020'!$B81</f>
        <v>3.3147506403495557E-2</v>
      </c>
      <c r="J81" s="31">
        <f>'County Race 2020'!J81/'County Race 2020'!$B81</f>
        <v>9.4169052282657827E-3</v>
      </c>
      <c r="K81" s="31">
        <f>'County Race 2020'!K81/'County Race 2020'!$B81</f>
        <v>4.4146451710109988E-2</v>
      </c>
    </row>
    <row r="82" spans="1:11" s="10" customFormat="1" ht="13" x14ac:dyDescent="0.3">
      <c r="A82" s="3" t="s">
        <v>77</v>
      </c>
      <c r="B82" s="35">
        <f t="shared" si="1"/>
        <v>1.0000000000000002</v>
      </c>
      <c r="C82" s="31">
        <f>'County Race 2020'!C82/'County Race 2020'!$B82</f>
        <v>0.9394364550450135</v>
      </c>
      <c r="D82" s="31">
        <f>'County Race 2020'!D82/'County Race 2020'!$B82</f>
        <v>2.2214427686191979E-3</v>
      </c>
      <c r="E82" s="31">
        <f>'County Race 2020'!E82/'County Race 2020'!$B82</f>
        <v>5.4951479013211737E-3</v>
      </c>
      <c r="F82" s="31">
        <f>'County Race 2020'!F82/'County Race 2020'!$B82</f>
        <v>1.75377060680463E-3</v>
      </c>
      <c r="G82" s="31">
        <f>'County Race 2020'!G82/'County Race 2020'!$B82</f>
        <v>5.8459020226820995E-4</v>
      </c>
      <c r="H82" s="31">
        <f>'County Race 2020'!H82/'County Race 2020'!$B82</f>
        <v>6.7812463463112361E-3</v>
      </c>
      <c r="I82" s="31">
        <f>'County Race 2020'!I82/'County Race 2020'!$B82</f>
        <v>4.3727347129662107E-2</v>
      </c>
      <c r="J82" s="31">
        <f>'County Race 2020'!J82/'County Race 2020'!$B82</f>
        <v>1.2744066409446978E-2</v>
      </c>
      <c r="K82" s="31">
        <f>'County Race 2020'!K82/'County Race 2020'!$B82</f>
        <v>6.4655676370864029E-2</v>
      </c>
    </row>
    <row r="83" spans="1:11" s="10" customFormat="1" ht="13" x14ac:dyDescent="0.3">
      <c r="A83" s="3" t="s">
        <v>78</v>
      </c>
      <c r="B83" s="35">
        <f t="shared" si="1"/>
        <v>1</v>
      </c>
      <c r="C83" s="31">
        <f>'County Race 2020'!C83/'County Race 2020'!$B83</f>
        <v>0.65640763680480174</v>
      </c>
      <c r="D83" s="31">
        <f>'County Race 2020'!D83/'County Race 2020'!$B83</f>
        <v>0.27507821978162317</v>
      </c>
      <c r="E83" s="31">
        <f>'County Race 2020'!E83/'County Race 2020'!$B83</f>
        <v>2.4264095523912903E-3</v>
      </c>
      <c r="F83" s="31">
        <f>'County Race 2020'!F83/'County Race 2020'!$B83</f>
        <v>2.2987037864759595E-3</v>
      </c>
      <c r="G83" s="31">
        <f>'County Race 2020'!G83/'County Race 2020'!$B83</f>
        <v>2.5541153183066218E-4</v>
      </c>
      <c r="H83" s="31">
        <f>'County Race 2020'!H83/'County Race 2020'!$B83</f>
        <v>1.4111487133644084E-2</v>
      </c>
      <c r="I83" s="31">
        <f>'County Race 2020'!I83/'County Race 2020'!$B83</f>
        <v>4.9422131409233128E-2</v>
      </c>
      <c r="J83" s="31">
        <f>'County Race 2020'!J83/'County Race 2020'!$B83</f>
        <v>2.6498946427431197E-2</v>
      </c>
      <c r="K83" s="31">
        <f>'County Race 2020'!K83/'County Race 2020'!$B83</f>
        <v>0.3502330630227955</v>
      </c>
    </row>
    <row r="84" spans="1:11" s="10" customFormat="1" ht="13" x14ac:dyDescent="0.3">
      <c r="A84" s="3" t="s">
        <v>79</v>
      </c>
      <c r="B84" s="35">
        <f t="shared" si="1"/>
        <v>0.99999999999999989</v>
      </c>
      <c r="C84" s="31">
        <f>'County Race 2020'!C84/'County Race 2020'!$B84</f>
        <v>0.93627347541675454</v>
      </c>
      <c r="D84" s="31">
        <f>'County Race 2020'!D84/'County Race 2020'!$B84</f>
        <v>5.3808820426250268E-3</v>
      </c>
      <c r="E84" s="31">
        <f>'County Race 2020'!E84/'County Race 2020'!$B84</f>
        <v>1.5826123654779489E-3</v>
      </c>
      <c r="F84" s="31">
        <f>'County Race 2020'!F84/'County Race 2020'!$B84</f>
        <v>6.4887106984595905E-3</v>
      </c>
      <c r="G84" s="31">
        <f>'County Race 2020'!G84/'County Race 2020'!$B84</f>
        <v>0</v>
      </c>
      <c r="H84" s="31">
        <f>'County Race 2020'!H84/'County Race 2020'!$B84</f>
        <v>1.0128719139058873E-2</v>
      </c>
      <c r="I84" s="31">
        <f>'County Race 2020'!I84/'County Race 2020'!$B84</f>
        <v>4.0145600337623974E-2</v>
      </c>
      <c r="J84" s="31">
        <f>'County Race 2020'!J84/'County Race 2020'!$B84</f>
        <v>2.0204684532601814E-2</v>
      </c>
      <c r="K84" s="31">
        <f>'County Race 2020'!K84/'County Race 2020'!$B84</f>
        <v>6.8527115425195184E-2</v>
      </c>
    </row>
    <row r="85" spans="1:11" s="10" customFormat="1" ht="13" x14ac:dyDescent="0.3">
      <c r="A85" s="3" t="s">
        <v>80</v>
      </c>
      <c r="B85" s="35">
        <f t="shared" si="1"/>
        <v>0.99999999999999989</v>
      </c>
      <c r="C85" s="31">
        <f>'County Race 2020'!C85/'County Race 2020'!$B85</f>
        <v>0.82615169846440206</v>
      </c>
      <c r="D85" s="31">
        <f>'County Race 2020'!D85/'County Race 2020'!$B85</f>
        <v>3.2340623545835272E-2</v>
      </c>
      <c r="E85" s="31">
        <f>'County Race 2020'!E85/'County Race 2020'!$B85</f>
        <v>5.5374592833876222E-3</v>
      </c>
      <c r="F85" s="31">
        <f>'County Race 2020'!F85/'County Race 2020'!$B85</f>
        <v>6.8869241507677993E-3</v>
      </c>
      <c r="G85" s="31">
        <f>'County Race 2020'!G85/'County Race 2020'!$B85</f>
        <v>2.791996277338297E-3</v>
      </c>
      <c r="H85" s="31">
        <f>'County Race 2020'!H85/'County Race 2020'!$B85</f>
        <v>5.0465332712889714E-2</v>
      </c>
      <c r="I85" s="31">
        <f>'County Race 2020'!I85/'County Race 2020'!$B85</f>
        <v>7.5825965565379252E-2</v>
      </c>
      <c r="J85" s="31">
        <f>'County Race 2020'!J85/'County Race 2020'!$B85</f>
        <v>9.3438808748254998E-2</v>
      </c>
      <c r="K85" s="31">
        <f>'County Race 2020'!K85/'County Race 2020'!$B85</f>
        <v>0.1914611447184737</v>
      </c>
    </row>
    <row r="86" spans="1:11" s="10" customFormat="1" ht="13" x14ac:dyDescent="0.3">
      <c r="A86" s="3" t="s">
        <v>81</v>
      </c>
      <c r="B86" s="35">
        <f t="shared" si="1"/>
        <v>0.99999999999999989</v>
      </c>
      <c r="C86" s="31">
        <f>'County Race 2020'!C86/'County Race 2020'!$B86</f>
        <v>0.85987275415565212</v>
      </c>
      <c r="D86" s="31">
        <f>'County Race 2020'!D86/'County Race 2020'!$B86</f>
        <v>2.3388144630135759E-2</v>
      </c>
      <c r="E86" s="31">
        <f>'County Race 2020'!E86/'County Race 2020'!$B86</f>
        <v>5.8470361575339398E-3</v>
      </c>
      <c r="F86" s="31">
        <f>'County Race 2020'!F86/'County Race 2020'!$B86</f>
        <v>3.3984497513329451E-2</v>
      </c>
      <c r="G86" s="31">
        <f>'County Race 2020'!G86/'County Race 2020'!$B86</f>
        <v>6.0486580940006271E-4</v>
      </c>
      <c r="H86" s="31">
        <f>'County Race 2020'!H86/'County Race 2020'!$B86</f>
        <v>1.0842779694430755E-2</v>
      </c>
      <c r="I86" s="31">
        <f>'County Race 2020'!I86/'County Race 2020'!$B86</f>
        <v>6.5459922039517893E-2</v>
      </c>
      <c r="J86" s="31">
        <f>'County Race 2020'!J86/'County Race 2020'!$B86</f>
        <v>2.8204668667951072E-2</v>
      </c>
      <c r="K86" s="31">
        <f>'County Race 2020'!K86/'County Race 2020'!$B86</f>
        <v>0.15002912316860073</v>
      </c>
    </row>
    <row r="87" spans="1:11" s="10" customFormat="1" ht="13" x14ac:dyDescent="0.3">
      <c r="A87" s="3" t="s">
        <v>82</v>
      </c>
      <c r="B87" s="35">
        <f t="shared" si="1"/>
        <v>0.99999999999999989</v>
      </c>
      <c r="C87" s="31">
        <f>'County Race 2020'!C87/'County Race 2020'!$B87</f>
        <v>0.88394837095581968</v>
      </c>
      <c r="D87" s="31">
        <f>'County Race 2020'!D87/'County Race 2020'!$B87</f>
        <v>5.367601068971399E-2</v>
      </c>
      <c r="E87" s="31">
        <f>'County Race 2020'!E87/'County Race 2020'!$B87</f>
        <v>2.6155683175072496E-3</v>
      </c>
      <c r="F87" s="31">
        <f>'County Race 2020'!F87/'County Race 2020'!$B87</f>
        <v>1.5352248820151247E-3</v>
      </c>
      <c r="G87" s="31">
        <f>'County Race 2020'!G87/'County Race 2020'!$B87</f>
        <v>4.5488144652299997E-4</v>
      </c>
      <c r="H87" s="31">
        <f>'County Race 2020'!H87/'County Race 2020'!$B87</f>
        <v>9.1544891112753744E-3</v>
      </c>
      <c r="I87" s="31">
        <f>'County Race 2020'!I87/'County Race 2020'!$B87</f>
        <v>4.861545459714562E-2</v>
      </c>
      <c r="J87" s="31">
        <f>'County Race 2020'!J87/'County Race 2020'!$B87</f>
        <v>2.4677318473872747E-2</v>
      </c>
      <c r="K87" s="31">
        <f>'County Race 2020'!K87/'County Race 2020'!$B87</f>
        <v>0.12531983851708647</v>
      </c>
    </row>
    <row r="88" spans="1:11" s="10" customFormat="1" ht="13" x14ac:dyDescent="0.3">
      <c r="A88" s="3" t="s">
        <v>83</v>
      </c>
      <c r="B88" s="35">
        <f t="shared" si="1"/>
        <v>0.99999999999999989</v>
      </c>
      <c r="C88" s="31">
        <f>'County Race 2020'!C88/'County Race 2020'!$B88</f>
        <v>0.78258588054498768</v>
      </c>
      <c r="D88" s="31">
        <f>'County Race 2020'!D88/'County Race 2020'!$B88</f>
        <v>7.7737588785397022E-2</v>
      </c>
      <c r="E88" s="31">
        <f>'County Race 2020'!E88/'County Race 2020'!$B88</f>
        <v>5.0975468055998053E-3</v>
      </c>
      <c r="F88" s="31">
        <f>'County Race 2020'!F88/'County Race 2020'!$B88</f>
        <v>2.5731366779737253E-2</v>
      </c>
      <c r="G88" s="31">
        <f>'County Race 2020'!G88/'County Race 2020'!$B88</f>
        <v>6.5593433160291608E-3</v>
      </c>
      <c r="H88" s="31">
        <f>'County Race 2020'!H88/'County Race 2020'!$B88</f>
        <v>2.0474521636462451E-2</v>
      </c>
      <c r="I88" s="31">
        <f>'County Race 2020'!I88/'County Race 2020'!$B88</f>
        <v>8.1813752131786571E-2</v>
      </c>
      <c r="J88" s="31">
        <f>'County Race 2020'!J88/'County Race 2020'!$B88</f>
        <v>6.7102082122978315E-2</v>
      </c>
      <c r="K88" s="31">
        <f>'County Race 2020'!K88/'County Race 2020'!$B88</f>
        <v>0.23699844449858506</v>
      </c>
    </row>
    <row r="89" spans="1:11" s="10" customFormat="1" ht="13" x14ac:dyDescent="0.3">
      <c r="A89" s="3" t="s">
        <v>84</v>
      </c>
      <c r="B89" s="35">
        <f t="shared" si="1"/>
        <v>1</v>
      </c>
      <c r="C89" s="31">
        <f>'County Race 2020'!C89/'County Race 2020'!$B89</f>
        <v>0.92176147720422608</v>
      </c>
      <c r="D89" s="31">
        <f>'County Race 2020'!D89/'County Race 2020'!$B89</f>
        <v>7.8365430375329174E-3</v>
      </c>
      <c r="E89" s="31">
        <f>'County Race 2020'!E89/'County Race 2020'!$B89</f>
        <v>6.7261017164250139E-3</v>
      </c>
      <c r="F89" s="31">
        <f>'County Race 2020'!F89/'County Race 2020'!$B89</f>
        <v>4.1562232304324376E-3</v>
      </c>
      <c r="G89" s="31">
        <f>'County Race 2020'!G89/'County Race 2020'!$B89</f>
        <v>1.9036136933278341E-4</v>
      </c>
      <c r="H89" s="31">
        <f>'County Race 2020'!H89/'County Race 2020'!$B89</f>
        <v>6.2819251879818521E-3</v>
      </c>
      <c r="I89" s="31">
        <f>'County Race 2020'!I89/'County Race 2020'!$B89</f>
        <v>5.3047368254068972E-2</v>
      </c>
      <c r="J89" s="31">
        <f>'County Race 2020'!J89/'County Race 2020'!$B89</f>
        <v>2.5095973857038611E-2</v>
      </c>
      <c r="K89" s="31">
        <f>'County Race 2020'!K89/'County Race 2020'!$B89</f>
        <v>9.0009200799517755E-2</v>
      </c>
    </row>
    <row r="90" spans="1:11" s="10" customFormat="1" ht="13" x14ac:dyDescent="0.3">
      <c r="A90" s="3" t="s">
        <v>85</v>
      </c>
      <c r="B90" s="35">
        <f t="shared" si="1"/>
        <v>1</v>
      </c>
      <c r="C90" s="31">
        <f>'County Race 2020'!C90/'County Race 2020'!$B90</f>
        <v>0.71453989435640808</v>
      </c>
      <c r="D90" s="31">
        <f>'County Race 2020'!D90/'County Race 2020'!$B90</f>
        <v>0.11717171717171718</v>
      </c>
      <c r="E90" s="31">
        <f>'County Race 2020'!E90/'County Race 2020'!$B90</f>
        <v>8.2846816791770916E-3</v>
      </c>
      <c r="F90" s="31">
        <f>'County Race 2020'!F90/'County Race 2020'!$B90</f>
        <v>3.4009823000648691E-2</v>
      </c>
      <c r="G90" s="31">
        <f>'County Race 2020'!G90/'County Race 2020'!$B90</f>
        <v>7.5989250301176908E-3</v>
      </c>
      <c r="H90" s="31">
        <f>'County Race 2020'!H90/'County Race 2020'!$B90</f>
        <v>2.6429431934019091E-2</v>
      </c>
      <c r="I90" s="31">
        <f>'County Race 2020'!I90/'County Race 2020'!$B90</f>
        <v>9.1965526827912147E-2</v>
      </c>
      <c r="J90" s="31">
        <f>'County Race 2020'!J90/'County Race 2020'!$B90</f>
        <v>0.11266796404411084</v>
      </c>
      <c r="K90" s="31">
        <f>'County Race 2020'!K90/'County Race 2020'!$B90</f>
        <v>0.33527939949958296</v>
      </c>
    </row>
    <row r="91" spans="1:11" s="10" customFormat="1" ht="13" x14ac:dyDescent="0.3">
      <c r="A91" s="3" t="s">
        <v>86</v>
      </c>
      <c r="B91" s="35">
        <f t="shared" si="1"/>
        <v>1</v>
      </c>
      <c r="C91" s="31">
        <f>'County Race 2020'!C91/'County Race 2020'!$B91</f>
        <v>0.95599230933561208</v>
      </c>
      <c r="D91" s="31">
        <f>'County Race 2020'!D91/'County Race 2020'!$B91</f>
        <v>2.5635547959837642E-3</v>
      </c>
      <c r="E91" s="31">
        <f>'County Race 2020'!E91/'County Race 2020'!$B91</f>
        <v>2.9908139286477248E-3</v>
      </c>
      <c r="F91" s="31">
        <f>'County Race 2020'!F91/'County Race 2020'!$B91</f>
        <v>8.5451826532792138E-4</v>
      </c>
      <c r="G91" s="31">
        <f>'County Race 2020'!G91/'County Race 2020'!$B91</f>
        <v>0</v>
      </c>
      <c r="H91" s="31">
        <f>'County Race 2020'!H91/'County Race 2020'!$B91</f>
        <v>8.3315530869472344E-3</v>
      </c>
      <c r="I91" s="31">
        <f>'County Race 2020'!I91/'County Race 2020'!$B91</f>
        <v>2.9267250587481308E-2</v>
      </c>
      <c r="J91" s="31">
        <f>'County Race 2020'!J91/'County Race 2020'!$B91</f>
        <v>2.3926511429181799E-2</v>
      </c>
      <c r="K91" s="31">
        <f>'County Race 2020'!K91/'County Race 2020'!$B91</f>
        <v>5.0202948088015384E-2</v>
      </c>
    </row>
    <row r="92" spans="1:11" s="10" customFormat="1" ht="13" x14ac:dyDescent="0.3">
      <c r="A92" s="3" t="s">
        <v>87</v>
      </c>
      <c r="B92" s="35">
        <f t="shared" si="1"/>
        <v>1.0000000000000002</v>
      </c>
      <c r="C92" s="31">
        <f>'County Race 2020'!C92/'County Race 2020'!$B92</f>
        <v>0.94138097537421539</v>
      </c>
      <c r="D92" s="31">
        <f>'County Race 2020'!D92/'County Race 2020'!$B92</f>
        <v>1.1009174311926606E-2</v>
      </c>
      <c r="E92" s="31">
        <f>'County Race 2020'!E92/'County Race 2020'!$B92</f>
        <v>2.5108643167551909E-3</v>
      </c>
      <c r="F92" s="31">
        <f>'County Race 2020'!F92/'County Race 2020'!$B92</f>
        <v>2.3177209077740223E-3</v>
      </c>
      <c r="G92" s="31">
        <f>'County Race 2020'!G92/'County Race 2020'!$B92</f>
        <v>3.8628681796233703E-4</v>
      </c>
      <c r="H92" s="31">
        <f>'County Race 2020'!H92/'County Race 2020'!$B92</f>
        <v>6.8565910188314828E-3</v>
      </c>
      <c r="I92" s="31">
        <f>'County Race 2020'!I92/'County Race 2020'!$B92</f>
        <v>3.5538387252535004E-2</v>
      </c>
      <c r="J92" s="31">
        <f>'County Race 2020'!J92/'County Race 2020'!$B92</f>
        <v>9.2708836310960892E-3</v>
      </c>
      <c r="K92" s="31">
        <f>'County Race 2020'!K92/'County Race 2020'!$B92</f>
        <v>6.1999034282955091E-2</v>
      </c>
    </row>
    <row r="93" spans="1:11" s="10" customFormat="1" ht="13" x14ac:dyDescent="0.3">
      <c r="A93" s="3" t="s">
        <v>88</v>
      </c>
      <c r="B93" s="35">
        <f t="shared" si="1"/>
        <v>1</v>
      </c>
      <c r="C93" s="31">
        <f>'County Race 2020'!C93/'County Race 2020'!$B93</f>
        <v>0.87129794465123811</v>
      </c>
      <c r="D93" s="31">
        <f>'County Race 2020'!D93/'County Race 2020'!$B93</f>
        <v>5.5065544586502667E-2</v>
      </c>
      <c r="E93" s="31">
        <f>'County Race 2020'!E93/'County Race 2020'!$B93</f>
        <v>4.4910179640718561E-3</v>
      </c>
      <c r="F93" s="31">
        <f>'County Race 2020'!F93/'County Race 2020'!$B93</f>
        <v>3.8436640233047419E-3</v>
      </c>
      <c r="G93" s="31">
        <f>'County Race 2020'!G93/'County Race 2020'!$B93</f>
        <v>3.6413659168150185E-4</v>
      </c>
      <c r="H93" s="31">
        <f>'County Race 2020'!H93/'County Race 2020'!$B93</f>
        <v>6.3926201650752546E-3</v>
      </c>
      <c r="I93" s="31">
        <f>'County Race 2020'!I93/'County Race 2020'!$B93</f>
        <v>5.8545072018125907E-2</v>
      </c>
      <c r="J93" s="31">
        <f>'County Race 2020'!J93/'County Race 2020'!$B93</f>
        <v>2.3142903382424342E-2</v>
      </c>
      <c r="K93" s="31">
        <f>'County Race 2020'!K93/'County Race 2020'!$B93</f>
        <v>0.13938339537141933</v>
      </c>
    </row>
    <row r="94" spans="1:11" s="10" customFormat="1" ht="13" x14ac:dyDescent="0.3">
      <c r="A94" s="3" t="s">
        <v>89</v>
      </c>
      <c r="B94" s="35">
        <f t="shared" si="1"/>
        <v>1</v>
      </c>
      <c r="C94" s="31">
        <f>'County Race 2020'!C94/'County Race 2020'!$B94</f>
        <v>0.91152085672337857</v>
      </c>
      <c r="D94" s="31">
        <f>'County Race 2020'!D94/'County Race 2020'!$B94</f>
        <v>1.006131790310044E-2</v>
      </c>
      <c r="E94" s="31">
        <f>'County Race 2020'!E94/'County Race 2020'!$B94</f>
        <v>6.2613351757492015E-3</v>
      </c>
      <c r="F94" s="31">
        <f>'County Race 2020'!F94/'County Race 2020'!$B94</f>
        <v>3.4113481302357716E-3</v>
      </c>
      <c r="G94" s="31">
        <f>'County Race 2020'!G94/'County Race 2020'!$B94</f>
        <v>3.4545297521374905E-4</v>
      </c>
      <c r="H94" s="31">
        <f>'County Race 2020'!H94/'County Race 2020'!$B94</f>
        <v>8.0749632956213842E-3</v>
      </c>
      <c r="I94" s="31">
        <f>'County Race 2020'!I94/'County Race 2020'!$B94</f>
        <v>6.0324725796700923E-2</v>
      </c>
      <c r="J94" s="31">
        <f>'County Race 2020'!J94/'County Race 2020'!$B94</f>
        <v>2.5045340702996806E-2</v>
      </c>
      <c r="K94" s="31">
        <f>'County Race 2020'!K94/'County Race 2020'!$B94</f>
        <v>9.7806373607392694E-2</v>
      </c>
    </row>
    <row r="95" spans="1:11" s="10" customFormat="1" ht="13" x14ac:dyDescent="0.3">
      <c r="A95" s="3" t="s">
        <v>90</v>
      </c>
      <c r="B95" s="35">
        <f t="shared" si="1"/>
        <v>1</v>
      </c>
      <c r="C95" s="31">
        <f>'County Race 2020'!C95/'County Race 2020'!$B95</f>
        <v>0.93339895013123364</v>
      </c>
      <c r="D95" s="31">
        <f>'County Race 2020'!D95/'County Race 2020'!$B95</f>
        <v>5.905511811023622E-3</v>
      </c>
      <c r="E95" s="31">
        <f>'County Race 2020'!E95/'County Race 2020'!$B95</f>
        <v>5.0853018372703411E-3</v>
      </c>
      <c r="F95" s="31">
        <f>'County Race 2020'!F95/'County Race 2020'!$B95</f>
        <v>4.2650918635170603E-3</v>
      </c>
      <c r="G95" s="31">
        <f>'County Race 2020'!G95/'County Race 2020'!$B95</f>
        <v>3.2808398950131233E-4</v>
      </c>
      <c r="H95" s="31">
        <f>'County Race 2020'!H95/'County Race 2020'!$B95</f>
        <v>3.2808398950131233E-3</v>
      </c>
      <c r="I95" s="31">
        <f>'County Race 2020'!I95/'County Race 2020'!$B95</f>
        <v>4.7736220472440943E-2</v>
      </c>
      <c r="J95" s="31">
        <f>'County Race 2020'!J95/'County Race 2020'!$B95</f>
        <v>1.624015748031496E-2</v>
      </c>
      <c r="K95" s="31">
        <f>'County Race 2020'!K95/'County Race 2020'!$B95</f>
        <v>7.0045931758530189E-2</v>
      </c>
    </row>
    <row r="96" spans="1:11" s="10" customFormat="1" ht="13" x14ac:dyDescent="0.3">
      <c r="A96" s="3" t="s">
        <v>91</v>
      </c>
      <c r="B96" s="35">
        <f t="shared" si="1"/>
        <v>0.99999999999999989</v>
      </c>
      <c r="C96" s="31">
        <f>'County Race 2020'!C96/'County Race 2020'!$B96</f>
        <v>0.93098604738271373</v>
      </c>
      <c r="D96" s="31">
        <f>'County Race 2020'!D96/'County Race 2020'!$B96</f>
        <v>2.9028935293566815E-3</v>
      </c>
      <c r="E96" s="31">
        <f>'County Race 2020'!E96/'County Race 2020'!$B96</f>
        <v>4.1202359771514187E-3</v>
      </c>
      <c r="F96" s="31">
        <f>'County Race 2020'!F96/'County Race 2020'!$B96</f>
        <v>2.7156100758497985E-3</v>
      </c>
      <c r="G96" s="31">
        <f>'County Race 2020'!G96/'County Race 2020'!$B96</f>
        <v>9.3641726753441329E-5</v>
      </c>
      <c r="H96" s="31">
        <f>'County Race 2020'!H96/'County Race 2020'!$B96</f>
        <v>2.1537597153291508E-3</v>
      </c>
      <c r="I96" s="31">
        <f>'County Race 2020'!I96/'County Race 2020'!$B96</f>
        <v>5.702781159284577E-2</v>
      </c>
      <c r="J96" s="31">
        <f>'County Race 2020'!J96/'County Race 2020'!$B96</f>
        <v>1.1892499297687049E-2</v>
      </c>
      <c r="K96" s="31">
        <f>'County Race 2020'!K96/'County Race 2020'!$B96</f>
        <v>7.4351531042232424E-2</v>
      </c>
    </row>
    <row r="97" spans="1:11" s="10" customFormat="1" ht="13" x14ac:dyDescent="0.3">
      <c r="A97" s="3" t="s">
        <v>92</v>
      </c>
      <c r="B97" s="35">
        <f t="shared" si="1"/>
        <v>1.0000000000000002</v>
      </c>
      <c r="C97" s="31">
        <f>'County Race 2020'!C97/'County Race 2020'!$B97</f>
        <v>0.83813681026101639</v>
      </c>
      <c r="D97" s="31">
        <f>'County Race 2020'!D97/'County Race 2020'!$B97</f>
        <v>5.1556770681682469E-2</v>
      </c>
      <c r="E97" s="31">
        <f>'County Race 2020'!E97/'County Race 2020'!$B97</f>
        <v>2.2454609610572914E-3</v>
      </c>
      <c r="F97" s="31">
        <f>'County Race 2020'!F97/'County Race 2020'!$B97</f>
        <v>2.7505663003192998E-2</v>
      </c>
      <c r="G97" s="31">
        <f>'County Race 2020'!G97/'County Race 2020'!$B97</f>
        <v>5.6753408905843626E-4</v>
      </c>
      <c r="H97" s="31">
        <f>'County Race 2020'!H97/'County Race 2020'!$B97</f>
        <v>1.5249394219048418E-2</v>
      </c>
      <c r="I97" s="31">
        <f>'County Race 2020'!I97/'County Race 2020'!$B97</f>
        <v>6.473836678494406E-2</v>
      </c>
      <c r="J97" s="31">
        <f>'County Race 2020'!J97/'County Race 2020'!$B97</f>
        <v>3.9507775217020098E-2</v>
      </c>
      <c r="K97" s="31">
        <f>'County Race 2020'!K97/'County Race 2020'!$B97</f>
        <v>0.17120529435278906</v>
      </c>
    </row>
    <row r="98" spans="1:11" s="10" customFormat="1" ht="13" x14ac:dyDescent="0.3">
      <c r="A98" s="3" t="s">
        <v>93</v>
      </c>
      <c r="B98" s="35">
        <f t="shared" si="1"/>
        <v>1</v>
      </c>
      <c r="C98" s="31">
        <f>'County Race 2020'!C98/'County Race 2020'!$B98</f>
        <v>0.93095648427401978</v>
      </c>
      <c r="D98" s="31">
        <f>'County Race 2020'!D98/'County Race 2020'!$B98</f>
        <v>2.8005170185264974E-3</v>
      </c>
      <c r="E98" s="31">
        <f>'County Race 2020'!E98/'County Race 2020'!$B98</f>
        <v>7.2167169323567428E-3</v>
      </c>
      <c r="F98" s="31">
        <f>'County Race 2020'!F98/'County Race 2020'!$B98</f>
        <v>2.2619560534252476E-3</v>
      </c>
      <c r="G98" s="31">
        <f>'County Race 2020'!G98/'County Race 2020'!$B98</f>
        <v>9.6940973718224902E-4</v>
      </c>
      <c r="H98" s="31">
        <f>'County Race 2020'!H98/'County Race 2020'!$B98</f>
        <v>7.1090047393364926E-3</v>
      </c>
      <c r="I98" s="31">
        <f>'County Race 2020'!I98/'County Race 2020'!$B98</f>
        <v>4.8685911245152952E-2</v>
      </c>
      <c r="J98" s="31">
        <f>'County Race 2020'!J98/'County Race 2020'!$B98</f>
        <v>1.9172770357604479E-2</v>
      </c>
      <c r="K98" s="31">
        <f>'County Race 2020'!K98/'County Race 2020'!$B98</f>
        <v>7.7229642395519174E-2</v>
      </c>
    </row>
    <row r="99" spans="1:11" s="10" customFormat="1" ht="13" x14ac:dyDescent="0.3">
      <c r="A99" s="3" t="s">
        <v>94</v>
      </c>
      <c r="B99" s="35">
        <f t="shared" si="1"/>
        <v>0.99999999999999989</v>
      </c>
      <c r="C99" s="31">
        <f>'County Race 2020'!C99/'County Race 2020'!$B99</f>
        <v>0.93457438173061314</v>
      </c>
      <c r="D99" s="31">
        <f>'County Race 2020'!D99/'County Race 2020'!$B99</f>
        <v>1.7316954380648304E-2</v>
      </c>
      <c r="E99" s="31">
        <f>'County Race 2020'!E99/'County Race 2020'!$B99</f>
        <v>2.9222360517344014E-3</v>
      </c>
      <c r="F99" s="31">
        <f>'County Race 2020'!F99/'County Race 2020'!$B99</f>
        <v>1.5693489907462525E-3</v>
      </c>
      <c r="G99" s="31">
        <f>'County Race 2020'!G99/'County Race 2020'!$B99</f>
        <v>1.082309648790519E-4</v>
      </c>
      <c r="H99" s="31">
        <f>'County Race 2020'!H99/'County Race 2020'!$B99</f>
        <v>3.3010444288110829E-3</v>
      </c>
      <c r="I99" s="31">
        <f>'County Race 2020'!I99/'County Race 2020'!$B99</f>
        <v>4.0207803452567782E-2</v>
      </c>
      <c r="J99" s="31">
        <f>'County Race 2020'!J99/'County Race 2020'!$B99</f>
        <v>1.4557064776232481E-2</v>
      </c>
      <c r="K99" s="31">
        <f>'County Race 2020'!K99/'County Race 2020'!$B99</f>
        <v>7.3164132258239076E-2</v>
      </c>
    </row>
    <row r="100" spans="1:11" s="10" customFormat="1" ht="13" x14ac:dyDescent="0.3">
      <c r="A100" s="3" t="s">
        <v>95</v>
      </c>
      <c r="B100" s="35">
        <f t="shared" si="1"/>
        <v>0.99999999999999989</v>
      </c>
      <c r="C100" s="31">
        <f>'County Race 2020'!C100/'County Race 2020'!$B100</f>
        <v>0.89566958548758258</v>
      </c>
      <c r="D100" s="31">
        <f>'County Race 2020'!D100/'County Race 2020'!$B100</f>
        <v>3.9717880517617522E-2</v>
      </c>
      <c r="E100" s="31">
        <f>'County Race 2020'!E100/'County Race 2020'!$B100</f>
        <v>3.1678670691252502E-3</v>
      </c>
      <c r="F100" s="31">
        <f>'County Race 2020'!F100/'County Race 2020'!$B100</f>
        <v>6.0219359851767726E-3</v>
      </c>
      <c r="G100" s="31">
        <f>'County Race 2020'!G100/'County Race 2020'!$B100</f>
        <v>3.1379815307372764E-4</v>
      </c>
      <c r="H100" s="31">
        <f>'County Race 2020'!H100/'County Race 2020'!$B100</f>
        <v>6.0368787543707602E-3</v>
      </c>
      <c r="I100" s="31">
        <f>'County Race 2020'!I100/'County Race 2020'!$B100</f>
        <v>4.9072054033053404E-2</v>
      </c>
      <c r="J100" s="31">
        <f>'County Race 2020'!J100/'County Race 2020'!$B100</f>
        <v>1.6272675652251874E-2</v>
      </c>
      <c r="K100" s="31">
        <f>'County Race 2020'!K100/'County Race 2020'!$B100</f>
        <v>0.11129374495681539</v>
      </c>
    </row>
    <row r="101" spans="1:11" s="10" customFormat="1" ht="13" x14ac:dyDescent="0.3">
      <c r="A101" s="3" t="s">
        <v>96</v>
      </c>
      <c r="B101" s="35">
        <f t="shared" si="1"/>
        <v>0.99999999999999989</v>
      </c>
      <c r="C101" s="31">
        <f>'County Race 2020'!C101/'County Race 2020'!$B101</f>
        <v>0.62968554711813773</v>
      </c>
      <c r="D101" s="31">
        <f>'County Race 2020'!D101/'County Race 2020'!$B101</f>
        <v>0.24562878127723142</v>
      </c>
      <c r="E101" s="31">
        <f>'County Race 2020'!E101/'County Race 2020'!$B101</f>
        <v>2.3662392630399601E-3</v>
      </c>
      <c r="F101" s="31">
        <f>'County Race 2020'!F101/'County Race 2020'!$B101</f>
        <v>4.8583592680194201E-2</v>
      </c>
      <c r="G101" s="31">
        <f>'County Race 2020'!G101/'County Race 2020'!$B101</f>
        <v>2.9378812398854725E-4</v>
      </c>
      <c r="H101" s="31">
        <f>'County Race 2020'!H101/'County Race 2020'!$B101</f>
        <v>1.6095605626789494E-2</v>
      </c>
      <c r="I101" s="31">
        <f>'County Race 2020'!I101/'County Race 2020'!$B101</f>
        <v>5.7346445910618701E-2</v>
      </c>
      <c r="J101" s="31">
        <f>'County Race 2020'!J101/'County Race 2020'!$B101</f>
        <v>3.7025270758122744E-2</v>
      </c>
      <c r="K101" s="31">
        <f>'County Race 2020'!K101/'County Race 2020'!$B101</f>
        <v>0.37786331383044941</v>
      </c>
    </row>
    <row r="102" spans="1:11" s="10" customFormat="1" ht="13" x14ac:dyDescent="0.3">
      <c r="A102" s="3" t="s">
        <v>97</v>
      </c>
      <c r="B102" s="35">
        <f t="shared" si="1"/>
        <v>1</v>
      </c>
      <c r="C102" s="31">
        <f>'County Race 2020'!C102/'County Race 2020'!$B102</f>
        <v>0.77122530321861738</v>
      </c>
      <c r="D102" s="31">
        <f>'County Race 2020'!D102/'County Race 2020'!$B102</f>
        <v>5.0229288989842712E-2</v>
      </c>
      <c r="E102" s="31">
        <f>'County Race 2020'!E102/'County Race 2020'!$B102</f>
        <v>4.3286332661895167E-3</v>
      </c>
      <c r="F102" s="31">
        <f>'County Race 2020'!F102/'County Race 2020'!$B102</f>
        <v>7.5001071443877767E-3</v>
      </c>
      <c r="G102" s="31">
        <f>'County Race 2020'!G102/'County Race 2020'!$B102</f>
        <v>1.7571679595422791E-2</v>
      </c>
      <c r="H102" s="31">
        <f>'County Race 2020'!H102/'County Race 2020'!$B102</f>
        <v>7.9886855526507525E-2</v>
      </c>
      <c r="I102" s="31">
        <f>'County Race 2020'!I102/'County Race 2020'!$B102</f>
        <v>6.9258132259032268E-2</v>
      </c>
      <c r="J102" s="31">
        <f>'County Race 2020'!J102/'County Race 2020'!$B102</f>
        <v>0.12128744696352806</v>
      </c>
      <c r="K102" s="31">
        <f>'County Race 2020'!K102/'County Race 2020'!$B102</f>
        <v>0.25114644494921357</v>
      </c>
    </row>
    <row r="103" spans="1:11" s="10" customFormat="1" ht="13" x14ac:dyDescent="0.3">
      <c r="A103" s="3" t="s">
        <v>98</v>
      </c>
      <c r="B103" s="35">
        <f t="shared" si="1"/>
        <v>1.0000000000000002</v>
      </c>
      <c r="C103" s="31">
        <f>'County Race 2020'!C103/'County Race 2020'!$B103</f>
        <v>0.96180555555555558</v>
      </c>
      <c r="D103" s="31">
        <f>'County Race 2020'!D103/'County Race 2020'!$B103</f>
        <v>0</v>
      </c>
      <c r="E103" s="31">
        <f>'County Race 2020'!E103/'County Race 2020'!$B103</f>
        <v>2.48015873015873E-4</v>
      </c>
      <c r="F103" s="31">
        <f>'County Race 2020'!F103/'County Race 2020'!$B103</f>
        <v>3.720238095238095E-3</v>
      </c>
      <c r="G103" s="31">
        <f>'County Race 2020'!G103/'County Race 2020'!$B103</f>
        <v>2.48015873015873E-4</v>
      </c>
      <c r="H103" s="31">
        <f>'County Race 2020'!H103/'County Race 2020'!$B103</f>
        <v>5.704365079365079E-3</v>
      </c>
      <c r="I103" s="31">
        <f>'County Race 2020'!I103/'County Race 2020'!$B103</f>
        <v>2.8273809523809524E-2</v>
      </c>
      <c r="J103" s="31">
        <f>'County Race 2020'!J103/'County Race 2020'!$B103</f>
        <v>1.1656746031746032E-2</v>
      </c>
      <c r="K103" s="31">
        <f>'County Race 2020'!K103/'County Race 2020'!$B103</f>
        <v>4.1666666666666664E-2</v>
      </c>
    </row>
    <row r="104" spans="1:11" s="10" customFormat="1" ht="13" x14ac:dyDescent="0.3">
      <c r="A104" s="3" t="s">
        <v>99</v>
      </c>
      <c r="B104" s="35">
        <f t="shared" si="1"/>
        <v>1</v>
      </c>
      <c r="C104" s="31">
        <f>'County Race 2020'!C104/'County Race 2020'!$B104</f>
        <v>0.9648006785411366</v>
      </c>
      <c r="D104" s="31">
        <f>'County Race 2020'!D104/'County Race 2020'!$B104</f>
        <v>2.5445292620865142E-3</v>
      </c>
      <c r="E104" s="31">
        <f>'County Race 2020'!E104/'County Race 2020'!$B104</f>
        <v>1.0602205258693808E-3</v>
      </c>
      <c r="F104" s="31">
        <f>'County Race 2020'!F104/'County Race 2020'!$B104</f>
        <v>2.1204410517387615E-3</v>
      </c>
      <c r="G104" s="31">
        <f>'County Race 2020'!G104/'County Race 2020'!$B104</f>
        <v>8.4817642069550466E-4</v>
      </c>
      <c r="H104" s="31">
        <f>'County Race 2020'!H104/'County Race 2020'!$B104</f>
        <v>0</v>
      </c>
      <c r="I104" s="31">
        <f>'County Race 2020'!I104/'County Race 2020'!$B104</f>
        <v>2.8625954198473282E-2</v>
      </c>
      <c r="J104" s="31">
        <f>'County Race 2020'!J104/'County Race 2020'!$B104</f>
        <v>7.4215436810856662E-3</v>
      </c>
      <c r="K104" s="31">
        <f>'County Race 2020'!K104/'County Race 2020'!$B104</f>
        <v>3.7955894826123833E-2</v>
      </c>
    </row>
    <row r="105" spans="1:11" s="10" customFormat="1" ht="13" x14ac:dyDescent="0.3">
      <c r="A105" s="3" t="s">
        <v>100</v>
      </c>
      <c r="B105" s="35">
        <f t="shared" si="1"/>
        <v>0.99999999999999989</v>
      </c>
      <c r="C105" s="31">
        <f>'County Race 2020'!C105/'County Race 2020'!$B105</f>
        <v>0.81223889224624923</v>
      </c>
      <c r="D105" s="31">
        <f>'County Race 2020'!D105/'County Race 2020'!$B105</f>
        <v>0.11829002338474474</v>
      </c>
      <c r="E105" s="31">
        <f>'County Race 2020'!E105/'County Race 2020'!$B105</f>
        <v>2.7063243910770119E-3</v>
      </c>
      <c r="F105" s="31">
        <f>'County Race 2020'!F105/'County Race 2020'!$B105</f>
        <v>4.0463490895714547E-3</v>
      </c>
      <c r="G105" s="31">
        <f>'County Race 2020'!G105/'County Race 2020'!$B105</f>
        <v>1.3137497044063165E-4</v>
      </c>
      <c r="H105" s="31">
        <f>'County Race 2020'!H105/'County Race 2020'!$B105</f>
        <v>1.0063322735752384E-2</v>
      </c>
      <c r="I105" s="31">
        <f>'County Race 2020'!I105/'County Race 2020'!$B105</f>
        <v>5.2523713182164533E-2</v>
      </c>
      <c r="J105" s="31">
        <f>'County Race 2020'!J105/'County Race 2020'!$B105</f>
        <v>2.4567119472398119E-2</v>
      </c>
      <c r="K105" s="31">
        <f>'County Race 2020'!K105/'County Race 2020'!$B105</f>
        <v>0.19611655587377494</v>
      </c>
    </row>
    <row r="106" spans="1:11" s="10" customFormat="1" ht="13" x14ac:dyDescent="0.3">
      <c r="A106" s="3" t="s">
        <v>101</v>
      </c>
      <c r="B106" s="35">
        <f t="shared" si="1"/>
        <v>1</v>
      </c>
      <c r="C106" s="31">
        <f>'County Race 2020'!C106/'County Race 2020'!$B106</f>
        <v>0.92533067842412176</v>
      </c>
      <c r="D106" s="31">
        <f>'County Race 2020'!D106/'County Race 2020'!$B106</f>
        <v>9.9559095434504329E-4</v>
      </c>
      <c r="E106" s="31">
        <f>'County Race 2020'!E106/'County Race 2020'!$B106</f>
        <v>5.2624093301095153E-3</v>
      </c>
      <c r="F106" s="31">
        <f>'County Race 2020'!F106/'County Race 2020'!$B106</f>
        <v>1.8489546294979378E-3</v>
      </c>
      <c r="G106" s="31">
        <f>'County Race 2020'!G106/'County Race 2020'!$B106</f>
        <v>0</v>
      </c>
      <c r="H106" s="31">
        <f>'County Race 2020'!H106/'County Race 2020'!$B106</f>
        <v>5.5468638884938132E-3</v>
      </c>
      <c r="I106" s="31">
        <f>'County Race 2020'!I106/'County Race 2020'!$B106</f>
        <v>6.1015502773431943E-2</v>
      </c>
      <c r="J106" s="31">
        <f>'County Race 2020'!J106/'County Race 2020'!$B106</f>
        <v>2.0054046366093016E-2</v>
      </c>
      <c r="K106" s="31">
        <f>'County Race 2020'!K106/'County Race 2020'!$B106</f>
        <v>8.2491821931446455E-2</v>
      </c>
    </row>
    <row r="107" spans="1:11" s="10" customFormat="1" ht="13" x14ac:dyDescent="0.3">
      <c r="A107" s="3" t="s">
        <v>102</v>
      </c>
      <c r="B107" s="35">
        <f t="shared" si="1"/>
        <v>1</v>
      </c>
      <c r="C107" s="31">
        <f>'County Race 2020'!C107/'County Race 2020'!$B107</f>
        <v>0.94887760117974762</v>
      </c>
      <c r="D107" s="31">
        <f>'County Race 2020'!D107/'County Race 2020'!$B107</f>
        <v>3.9324922169424875E-3</v>
      </c>
      <c r="E107" s="31">
        <f>'County Race 2020'!E107/'County Race 2020'!$B107</f>
        <v>5.0794691135507128E-3</v>
      </c>
      <c r="F107" s="31">
        <f>'County Race 2020'!F107/'County Race 2020'!$B107</f>
        <v>3.2770768474520726E-4</v>
      </c>
      <c r="G107" s="31">
        <f>'County Race 2020'!G107/'County Race 2020'!$B107</f>
        <v>1.6385384237260363E-4</v>
      </c>
      <c r="H107" s="31">
        <f>'County Race 2020'!H107/'County Race 2020'!$B107</f>
        <v>6.226446010158938E-3</v>
      </c>
      <c r="I107" s="31">
        <f>'County Race 2020'!I107/'County Race 2020'!$B107</f>
        <v>3.5392429952482388E-2</v>
      </c>
      <c r="J107" s="31">
        <f>'County Race 2020'!J107/'County Race 2020'!$B107</f>
        <v>1.9170899557594625E-2</v>
      </c>
      <c r="K107" s="31">
        <f>'County Race 2020'!K107/'County Race 2020'!$B107</f>
        <v>5.8004260199901687E-2</v>
      </c>
    </row>
    <row r="108" spans="1:11" s="10" customFormat="1" ht="13" x14ac:dyDescent="0.3">
      <c r="A108" s="3" t="s">
        <v>103</v>
      </c>
      <c r="B108" s="35">
        <f t="shared" si="1"/>
        <v>1</v>
      </c>
      <c r="C108" s="31">
        <f>'County Race 2020'!C108/'County Race 2020'!$B108</f>
        <v>0.9359654017857143</v>
      </c>
      <c r="D108" s="31">
        <f>'County Race 2020'!D108/'County Race 2020'!$B108</f>
        <v>1.0637555803571428E-2</v>
      </c>
      <c r="E108" s="31">
        <f>'County Race 2020'!E108/'County Race 2020'!$B108</f>
        <v>3.1040736607142855E-3</v>
      </c>
      <c r="F108" s="31">
        <f>'County Race 2020'!F108/'County Race 2020'!$B108</f>
        <v>3.2784598214285715E-3</v>
      </c>
      <c r="G108" s="31">
        <f>'County Race 2020'!G108/'County Race 2020'!$B108</f>
        <v>6.9754464285714282E-5</v>
      </c>
      <c r="H108" s="31">
        <f>'County Race 2020'!H108/'County Race 2020'!$B108</f>
        <v>7.045200892857143E-3</v>
      </c>
      <c r="I108" s="31">
        <f>'County Race 2020'!I108/'County Race 2020'!$B108</f>
        <v>3.9899553571428568E-2</v>
      </c>
      <c r="J108" s="31">
        <f>'County Race 2020'!J108/'County Race 2020'!$B108</f>
        <v>1.9740513392857144E-2</v>
      </c>
      <c r="K108" s="31">
        <f>'County Race 2020'!K108/'County Race 2020'!$B108</f>
        <v>7.1916852678571425E-2</v>
      </c>
    </row>
    <row r="109" spans="1:11" s="10" customFormat="1" ht="13" x14ac:dyDescent="0.3">
      <c r="A109" s="3" t="s">
        <v>104</v>
      </c>
      <c r="B109" s="35">
        <f t="shared" si="1"/>
        <v>0.99999999999999989</v>
      </c>
      <c r="C109" s="31">
        <f>'County Race 2020'!C109/'County Race 2020'!$B109</f>
        <v>0.91948770755567</v>
      </c>
      <c r="D109" s="31">
        <f>'County Race 2020'!D109/'County Race 2020'!$B109</f>
        <v>2.7352297592997811E-3</v>
      </c>
      <c r="E109" s="31">
        <f>'County Race 2020'!E109/'County Race 2020'!$B109</f>
        <v>7.0794182005406098E-3</v>
      </c>
      <c r="F109" s="31">
        <f>'County Race 2020'!F109/'County Race 2020'!$B109</f>
        <v>3.7006049684644099E-3</v>
      </c>
      <c r="G109" s="31">
        <f>'County Race 2020'!G109/'County Race 2020'!$B109</f>
        <v>6.4358347277641912E-4</v>
      </c>
      <c r="H109" s="31">
        <f>'County Race 2020'!H109/'County Race 2020'!$B109</f>
        <v>8.2700476251769857E-3</v>
      </c>
      <c r="I109" s="31">
        <f>'County Race 2020'!I109/'County Race 2020'!$B109</f>
        <v>5.8083408418071823E-2</v>
      </c>
      <c r="J109" s="31">
        <f>'County Race 2020'!J109/'County Race 2020'!$B109</f>
        <v>2.5164113785557989E-2</v>
      </c>
      <c r="K109" s="31">
        <f>'County Race 2020'!K109/'County Race 2020'!$B109</f>
        <v>8.945810271592225E-2</v>
      </c>
    </row>
    <row r="110" spans="1:11" s="10" customFormat="1" ht="13" x14ac:dyDescent="0.3">
      <c r="A110" s="3" t="s">
        <v>105</v>
      </c>
      <c r="B110" s="35">
        <f t="shared" si="1"/>
        <v>0.99999999999999989</v>
      </c>
      <c r="C110" s="31">
        <f>'County Race 2020'!C110/'County Race 2020'!$B110</f>
        <v>0.78013002167027834</v>
      </c>
      <c r="D110" s="31">
        <f>'County Race 2020'!D110/'County Race 2020'!$B110</f>
        <v>3.4672445407567927E-2</v>
      </c>
      <c r="E110" s="31">
        <f>'County Race 2020'!E110/'County Race 2020'!$B110</f>
        <v>8.834805800966827E-3</v>
      </c>
      <c r="F110" s="31">
        <f>'County Race 2020'!F110/'County Race 2020'!$B110</f>
        <v>5.0008334722453744E-3</v>
      </c>
      <c r="G110" s="31">
        <f>'County Race 2020'!G110/'County Race 2020'!$B110</f>
        <v>1.666944490748458E-4</v>
      </c>
      <c r="H110" s="31">
        <f>'County Race 2020'!H110/'County Race 2020'!$B110</f>
        <v>9.0848474745790969E-2</v>
      </c>
      <c r="I110" s="31">
        <f>'County Race 2020'!I110/'County Race 2020'!$B110</f>
        <v>8.0346724454075674E-2</v>
      </c>
      <c r="J110" s="31">
        <f>'County Race 2020'!J110/'County Race 2020'!$B110</f>
        <v>0.17569594932488747</v>
      </c>
      <c r="K110" s="31">
        <f>'County Race 2020'!K110/'County Race 2020'!$B110</f>
        <v>0.24870811801966994</v>
      </c>
    </row>
    <row r="111" spans="1:11" s="10" customFormat="1" ht="13" x14ac:dyDescent="0.3">
      <c r="A111" s="3" t="s">
        <v>106</v>
      </c>
      <c r="B111" s="35">
        <f t="shared" si="1"/>
        <v>1.0000000000000002</v>
      </c>
      <c r="C111" s="31">
        <f>'County Race 2020'!C111/'County Race 2020'!$B111</f>
        <v>0.85112189205579136</v>
      </c>
      <c r="D111" s="31">
        <f>'County Race 2020'!D111/'County Race 2020'!$B111</f>
        <v>1.5178539578354083E-2</v>
      </c>
      <c r="E111" s="31">
        <f>'County Race 2020'!E111/'County Race 2020'!$B111</f>
        <v>8.6861912745692573E-3</v>
      </c>
      <c r="F111" s="31">
        <f>'County Race 2020'!F111/'County Race 2020'!$B111</f>
        <v>1.1004887097349552E-2</v>
      </c>
      <c r="G111" s="31">
        <f>'County Race 2020'!G111/'County Race 2020'!$B111</f>
        <v>3.513715977597831E-3</v>
      </c>
      <c r="H111" s="31">
        <f>'County Race 2020'!H111/'County Race 2020'!$B111</f>
        <v>3.4405878785716833E-2</v>
      </c>
      <c r="I111" s="31">
        <f>'County Race 2020'!I111/'County Race 2020'!$B111</f>
        <v>7.6088895230621054E-2</v>
      </c>
      <c r="J111" s="31">
        <f>'County Race 2020'!J111/'County Race 2020'!$B111</f>
        <v>7.7212570898583813E-2</v>
      </c>
      <c r="K111" s="31">
        <f>'County Race 2020'!K111/'County Race 2020'!$B111</f>
        <v>0.17119109620804052</v>
      </c>
    </row>
    <row r="112" spans="1:11" s="10" customFormat="1" ht="13" x14ac:dyDescent="0.3">
      <c r="A112" s="3" t="s">
        <v>107</v>
      </c>
      <c r="B112" s="35">
        <f t="shared" si="1"/>
        <v>1</v>
      </c>
      <c r="C112" s="31">
        <f>'County Race 2020'!C112/'County Race 2020'!$B112</f>
        <v>0.90823702372687554</v>
      </c>
      <c r="D112" s="31">
        <f>'County Race 2020'!D112/'County Race 2020'!$B112</f>
        <v>3.226201658022624E-2</v>
      </c>
      <c r="E112" s="31">
        <f>'County Race 2020'!E112/'County Race 2020'!$B112</f>
        <v>6.1256993506758686E-3</v>
      </c>
      <c r="F112" s="31">
        <f>'County Race 2020'!F112/'County Race 2020'!$B112</f>
        <v>2.6544697186262098E-3</v>
      </c>
      <c r="G112" s="31">
        <f>'County Race 2020'!G112/'County Race 2020'!$B112</f>
        <v>3.2670396536937967E-4</v>
      </c>
      <c r="H112" s="31">
        <f>'County Race 2020'!H112/'County Race 2020'!$B112</f>
        <v>6.1256993506758686E-3</v>
      </c>
      <c r="I112" s="31">
        <f>'County Race 2020'!I112/'County Race 2020'!$B112</f>
        <v>4.4268387307550942E-2</v>
      </c>
      <c r="J112" s="31">
        <f>'County Race 2020'!J112/'County Race 2020'!$B112</f>
        <v>2.1031567770653816E-2</v>
      </c>
      <c r="K112" s="31">
        <f>'County Race 2020'!K112/'County Race 2020'!$B112</f>
        <v>0.10189079919957529</v>
      </c>
    </row>
    <row r="113" spans="1:11" s="10" customFormat="1" ht="13" x14ac:dyDescent="0.3">
      <c r="A113" s="3" t="s">
        <v>108</v>
      </c>
      <c r="B113" s="35">
        <f t="shared" si="1"/>
        <v>1</v>
      </c>
      <c r="C113" s="31">
        <f>'County Race 2020'!C113/'County Race 2020'!$B113</f>
        <v>0.91830314101588273</v>
      </c>
      <c r="D113" s="31">
        <f>'County Race 2020'!D113/'County Race 2020'!$B113</f>
        <v>5.5817729740701271E-3</v>
      </c>
      <c r="E113" s="31">
        <f>'County Race 2020'!E113/'County Race 2020'!$B113</f>
        <v>8.1696858984117316E-3</v>
      </c>
      <c r="F113" s="31">
        <f>'County Race 2020'!F113/'County Race 2020'!$B113</f>
        <v>5.226569239356574E-3</v>
      </c>
      <c r="G113" s="31">
        <f>'County Race 2020'!G113/'County Race 2020'!$B113</f>
        <v>9.133810321205663E-4</v>
      </c>
      <c r="H113" s="31">
        <f>'County Race 2020'!H113/'County Race 2020'!$B113</f>
        <v>9.996447962652864E-3</v>
      </c>
      <c r="I113" s="31">
        <f>'County Race 2020'!I113/'County Race 2020'!$B113</f>
        <v>5.1809001877505458E-2</v>
      </c>
      <c r="J113" s="31">
        <f>'County Race 2020'!J113/'County Race 2020'!$B113</f>
        <v>2.1616684426853404E-2</v>
      </c>
      <c r="K113" s="31">
        <f>'County Race 2020'!K113/'County Race 2020'!$B113</f>
        <v>8.8344243162328112E-2</v>
      </c>
    </row>
    <row r="114" spans="1:11" s="10" customFormat="1" ht="13" x14ac:dyDescent="0.3">
      <c r="A114" s="3" t="s">
        <v>109</v>
      </c>
      <c r="B114" s="35">
        <f t="shared" si="1"/>
        <v>1</v>
      </c>
      <c r="C114" s="31">
        <f>'County Race 2020'!C114/'County Race 2020'!$B114</f>
        <v>0.88424518743667679</v>
      </c>
      <c r="D114" s="31">
        <f>'County Race 2020'!D114/'County Race 2020'!$B114</f>
        <v>2.0573004615557808E-2</v>
      </c>
      <c r="E114" s="31">
        <f>'County Race 2020'!E114/'County Race 2020'!$B114</f>
        <v>4.5311268715524031E-3</v>
      </c>
      <c r="F114" s="31">
        <f>'County Race 2020'!F114/'County Race 2020'!$B114</f>
        <v>4.1934031295733426E-3</v>
      </c>
      <c r="G114" s="31">
        <f>'County Race 2020'!G114/'County Race 2020'!$B114</f>
        <v>8.4430935494765288E-5</v>
      </c>
      <c r="H114" s="31">
        <f>'County Race 2020'!H114/'County Race 2020'!$B114</f>
        <v>1.8799954970167735E-2</v>
      </c>
      <c r="I114" s="31">
        <f>'County Race 2020'!I114/'County Race 2020'!$B114</f>
        <v>6.7572892040977148E-2</v>
      </c>
      <c r="J114" s="31">
        <f>'County Race 2020'!J114/'County Race 2020'!$B114</f>
        <v>3.9401103230890466E-2</v>
      </c>
      <c r="K114" s="31">
        <f>'County Race 2020'!K114/'County Race 2020'!$B114</f>
        <v>0.12464820443543848</v>
      </c>
    </row>
    <row r="115" spans="1:11" s="10" customFormat="1" ht="13" x14ac:dyDescent="0.3">
      <c r="A115" s="3" t="s">
        <v>110</v>
      </c>
      <c r="B115" s="35">
        <f t="shared" si="1"/>
        <v>1</v>
      </c>
      <c r="C115" s="31">
        <f>'County Race 2020'!C115/'County Race 2020'!$B115</f>
        <v>0.91286042357744324</v>
      </c>
      <c r="D115" s="31">
        <f>'County Race 2020'!D115/'County Race 2020'!$B115</f>
        <v>2.5941992004763121E-2</v>
      </c>
      <c r="E115" s="31">
        <f>'County Race 2020'!E115/'County Race 2020'!$B115</f>
        <v>3.3597006038955514E-3</v>
      </c>
      <c r="F115" s="31">
        <f>'County Race 2020'!F115/'County Race 2020'!$B115</f>
        <v>1.7011142298205325E-3</v>
      </c>
      <c r="G115" s="31">
        <f>'County Race 2020'!G115/'County Race 2020'!$B115</f>
        <v>4.2527855745513311E-5</v>
      </c>
      <c r="H115" s="31">
        <f>'County Race 2020'!H115/'County Race 2020'!$B115</f>
        <v>4.3803691417878708E-3</v>
      </c>
      <c r="I115" s="31">
        <f>'County Race 2020'!I115/'County Race 2020'!$B115</f>
        <v>5.1713872586544189E-2</v>
      </c>
      <c r="J115" s="31">
        <f>'County Race 2020'!J115/'County Race 2020'!$B115</f>
        <v>9.6538232542315219E-3</v>
      </c>
      <c r="K115" s="31">
        <f>'County Race 2020'!K115/'County Race 2020'!$B115</f>
        <v>9.0839499872416435E-2</v>
      </c>
    </row>
    <row r="116" spans="1:11" s="10" customFormat="1" ht="13" x14ac:dyDescent="0.3">
      <c r="A116" s="3" t="s">
        <v>111</v>
      </c>
      <c r="B116" s="35">
        <f t="shared" si="1"/>
        <v>0.99999999999999989</v>
      </c>
      <c r="C116" s="31">
        <f>'County Race 2020'!C116/'County Race 2020'!$B116</f>
        <v>0.92628029888828134</v>
      </c>
      <c r="D116" s="31">
        <f>'County Race 2020'!D116/'County Race 2020'!$B116</f>
        <v>4.5562238017131402E-3</v>
      </c>
      <c r="E116" s="31">
        <f>'County Race 2020'!E116/'County Race 2020'!$B116</f>
        <v>6.5609622744669215E-3</v>
      </c>
      <c r="F116" s="31">
        <f>'County Race 2020'!F116/'County Race 2020'!$B116</f>
        <v>2.0958629487880446E-3</v>
      </c>
      <c r="G116" s="31">
        <f>'County Race 2020'!G116/'County Race 2020'!$B116</f>
        <v>4.5562238017131401E-4</v>
      </c>
      <c r="H116" s="31">
        <f>'County Race 2020'!H116/'County Race 2020'!$B116</f>
        <v>2.7337342810278839E-3</v>
      </c>
      <c r="I116" s="31">
        <f>'County Race 2020'!I116/'County Race 2020'!$B116</f>
        <v>5.73172954255513E-2</v>
      </c>
      <c r="J116" s="31">
        <f>'County Race 2020'!J116/'County Race 2020'!$B116</f>
        <v>1.4124293785310734E-2</v>
      </c>
      <c r="K116" s="31">
        <f>'County Race 2020'!K116/'County Race 2020'!$B116</f>
        <v>8.028066338618553E-2</v>
      </c>
    </row>
    <row r="117" spans="1:11" s="10" customFormat="1" ht="13" x14ac:dyDescent="0.3">
      <c r="A117" s="3" t="s">
        <v>112</v>
      </c>
      <c r="B117" s="35">
        <f t="shared" si="1"/>
        <v>1</v>
      </c>
      <c r="C117" s="31">
        <f>'County Race 2020'!C117/'County Race 2020'!$B117</f>
        <v>0.92562364078290904</v>
      </c>
      <c r="D117" s="31">
        <f>'County Race 2020'!D117/'County Race 2020'!$B117</f>
        <v>5.1938083663809649E-3</v>
      </c>
      <c r="E117" s="31">
        <f>'County Race 2020'!E117/'County Race 2020'!$B117</f>
        <v>6.9847767685812974E-3</v>
      </c>
      <c r="F117" s="31">
        <f>'County Race 2020'!F117/'County Race 2020'!$B117</f>
        <v>3.6075220672892416E-3</v>
      </c>
      <c r="G117" s="31">
        <f>'County Race 2020'!G117/'County Race 2020'!$B117</f>
        <v>2.5585262888576181E-4</v>
      </c>
      <c r="H117" s="31">
        <f>'County Race 2020'!H117/'County Race 2020'!$B117</f>
        <v>7.0103620314698736E-3</v>
      </c>
      <c r="I117" s="31">
        <f>'County Race 2020'!I117/'County Race 2020'!$B117</f>
        <v>5.132403735448382E-2</v>
      </c>
      <c r="J117" s="31">
        <f>'County Race 2020'!J117/'County Race 2020'!$B117</f>
        <v>2.0212357681975181E-2</v>
      </c>
      <c r="K117" s="31">
        <f>'County Race 2020'!K117/'County Race 2020'!$B117</f>
        <v>8.1668159140335164E-2</v>
      </c>
    </row>
    <row r="118" spans="1:11" s="10" customFormat="1" ht="13" x14ac:dyDescent="0.3">
      <c r="A118" s="3" t="s">
        <v>113</v>
      </c>
      <c r="B118" s="35">
        <f t="shared" si="1"/>
        <v>1</v>
      </c>
      <c r="C118" s="31">
        <f>'County Race 2020'!C118/'County Race 2020'!$B118</f>
        <v>0.96147997972630517</v>
      </c>
      <c r="D118" s="31">
        <f>'County Race 2020'!D118/'County Race 2020'!$B118</f>
        <v>0</v>
      </c>
      <c r="E118" s="31">
        <f>'County Race 2020'!E118/'County Race 2020'!$B118</f>
        <v>2.0273694880892043E-3</v>
      </c>
      <c r="F118" s="31">
        <f>'County Race 2020'!F118/'County Race 2020'!$B118</f>
        <v>3.0410542321338066E-3</v>
      </c>
      <c r="G118" s="31">
        <f>'County Race 2020'!G118/'County Race 2020'!$B118</f>
        <v>2.5342118601115052E-3</v>
      </c>
      <c r="H118" s="31">
        <f>'County Race 2020'!H118/'County Race 2020'!$B118</f>
        <v>2.5342118601115052E-3</v>
      </c>
      <c r="I118" s="31">
        <f>'County Race 2020'!I118/'County Race 2020'!$B118</f>
        <v>2.838317283324886E-2</v>
      </c>
      <c r="J118" s="31">
        <f>'County Race 2020'!J118/'County Race 2020'!$B118</f>
        <v>1.2671059300557527E-2</v>
      </c>
      <c r="K118" s="31">
        <f>'County Race 2020'!K118/'County Race 2020'!$B118</f>
        <v>4.358844399391789E-2</v>
      </c>
    </row>
    <row r="119" spans="1:11" s="10" customFormat="1" ht="13" x14ac:dyDescent="0.3">
      <c r="A119" s="3" t="s">
        <v>114</v>
      </c>
      <c r="B119" s="35">
        <f t="shared" si="1"/>
        <v>1</v>
      </c>
      <c r="C119" s="31">
        <f>'County Race 2020'!C119/'County Race 2020'!$B119</f>
        <v>0.92440070376072137</v>
      </c>
      <c r="D119" s="31">
        <f>'County Race 2020'!D119/'County Race 2020'!$B119</f>
        <v>6.4877941499890037E-3</v>
      </c>
      <c r="E119" s="31">
        <f>'County Race 2020'!E119/'County Race 2020'!$B119</f>
        <v>4.3435232021112819E-3</v>
      </c>
      <c r="F119" s="31">
        <f>'County Race 2020'!F119/'County Race 2020'!$B119</f>
        <v>2.6391027050802728E-3</v>
      </c>
      <c r="G119" s="31">
        <f>'County Race 2020'!G119/'County Race 2020'!$B119</f>
        <v>2.7490653177919506E-4</v>
      </c>
      <c r="H119" s="31">
        <f>'County Race 2020'!H119/'County Race 2020'!$B119</f>
        <v>7.4774576643941064E-3</v>
      </c>
      <c r="I119" s="31">
        <f>'County Race 2020'!I119/'County Race 2020'!$B119</f>
        <v>5.4376511985924789E-2</v>
      </c>
      <c r="J119" s="31">
        <f>'County Race 2020'!J119/'County Race 2020'!$B119</f>
        <v>2.0343083351660435E-2</v>
      </c>
      <c r="K119" s="31">
        <f>'County Race 2020'!K119/'County Race 2020'!$B119</f>
        <v>8.434132394985705E-2</v>
      </c>
    </row>
    <row r="120" spans="1:11" s="10" customFormat="1" ht="13" x14ac:dyDescent="0.3">
      <c r="A120" s="4" t="s">
        <v>130</v>
      </c>
      <c r="B120" s="35">
        <f t="shared" si="1"/>
        <v>0.99999999999999989</v>
      </c>
      <c r="C120" s="31">
        <f>'County Race 2020'!C120/'County Race 2020'!$B120</f>
        <v>0.43866595043405021</v>
      </c>
      <c r="D120" s="31">
        <f>'County Race 2020'!D120/'County Race 2020'!$B120</f>
        <v>0.43044917069547511</v>
      </c>
      <c r="E120" s="31">
        <f>'County Race 2020'!E120/'County Race 2020'!$B120</f>
        <v>3.1434653721425301E-3</v>
      </c>
      <c r="F120" s="31">
        <f>'County Race 2020'!F120/'County Race 2020'!$B120</f>
        <v>4.0748993626856071E-2</v>
      </c>
      <c r="G120" s="31">
        <f>'County Race 2020'!G120/'County Race 2020'!$B120</f>
        <v>3.3822095776217097E-4</v>
      </c>
      <c r="H120" s="31">
        <f>'County Race 2020'!H120/'County Race 2020'!$B120</f>
        <v>2.5731319923867124E-2</v>
      </c>
      <c r="I120" s="31">
        <f>'County Race 2020'!I120/'County Race 2020'!$B120</f>
        <v>6.0922878989846739E-2</v>
      </c>
      <c r="J120" s="31">
        <f>'County Race 2020'!J120/'County Race 2020'!$B120</f>
        <v>5.108131229731612E-2</v>
      </c>
      <c r="K120" s="31">
        <f>'County Race 2020'!K120/'County Race 2020'!$B120</f>
        <v>0.57102971702179872</v>
      </c>
    </row>
    <row r="121" spans="1:11" s="10" customFormat="1" ht="2.25" customHeight="1" x14ac:dyDescent="0.3">
      <c r="A121" s="5"/>
      <c r="B121" s="6"/>
      <c r="C121" s="6"/>
      <c r="D121" s="5"/>
      <c r="E121" s="5"/>
      <c r="F121" s="5"/>
      <c r="G121" s="5"/>
      <c r="H121" s="5"/>
      <c r="I121" s="5"/>
      <c r="J121" s="5"/>
      <c r="K121" s="5"/>
    </row>
    <row r="122" spans="1:11" s="10" customFormat="1" ht="13" x14ac:dyDescent="0.3">
      <c r="A122" s="7" t="s">
        <v>0</v>
      </c>
      <c r="B122" s="34">
        <f>SUM(C122:I122)</f>
        <v>1</v>
      </c>
      <c r="C122" s="32">
        <f>'County Race 2020'!C122/'County Race 2020'!$B122</f>
        <v>0.77017091874409926</v>
      </c>
      <c r="D122" s="32">
        <f>'County Race 2020'!D122/'County Race 2020'!$B122</f>
        <v>0.11370428794038194</v>
      </c>
      <c r="E122" s="32">
        <f>'County Race 2020'!E122/'County Race 2020'!$B122</f>
        <v>4.958315414044033E-3</v>
      </c>
      <c r="F122" s="32">
        <f>'County Race 2020'!F122/'County Race 2020'!$B122</f>
        <v>2.1670005733631002E-2</v>
      </c>
      <c r="G122" s="32">
        <f>'County Race 2020'!G122/'County Race 2020'!$B122</f>
        <v>1.5808509397289613E-3</v>
      </c>
      <c r="H122" s="32">
        <f>'County Race 2020'!H122/'County Race 2020'!$B122</f>
        <v>2.0786971318684764E-2</v>
      </c>
      <c r="I122" s="32">
        <f>'County Race 2020'!I122/'County Race 2020'!$B122</f>
        <v>6.7128649909430071E-2</v>
      </c>
      <c r="J122" s="33">
        <f>'County Race 2020'!J122/'County Race 2020'!$B122</f>
        <v>4.9240013628137395E-2</v>
      </c>
      <c r="K122" s="33">
        <f>'County Race 2020'!K122/'County Race 2020'!$B122</f>
        <v>0.24224647854486325</v>
      </c>
    </row>
    <row r="123" spans="1:11" ht="6" customHeight="1" x14ac:dyDescent="0.35">
      <c r="A123" s="11"/>
      <c r="B123" s="12"/>
      <c r="C123" s="12"/>
    </row>
    <row r="124" spans="1:11" x14ac:dyDescent="0.35">
      <c r="A124" s="13" t="s">
        <v>128</v>
      </c>
      <c r="B124" s="14"/>
      <c r="C124" s="14"/>
    </row>
    <row r="125" spans="1:11" x14ac:dyDescent="0.35">
      <c r="A125" s="13" t="s">
        <v>129</v>
      </c>
      <c r="B125" s="14"/>
      <c r="C125" s="14"/>
    </row>
    <row r="126" spans="1:11" x14ac:dyDescent="0.35">
      <c r="A126" s="13" t="s">
        <v>136</v>
      </c>
    </row>
  </sheetData>
  <printOptions horizontalCentered="1"/>
  <pageMargins left="0.7" right="0.7" top="0.75" bottom="0.75" header="0.3" footer="0.3"/>
  <pageSetup scale="74" fitToHeight="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26"/>
  <sheetViews>
    <sheetView workbookViewId="0">
      <pane ySplit="5" topLeftCell="A6" activePane="bottomLeft" state="frozenSplit"/>
      <selection pane="bottomLeft" activeCell="A6" sqref="A6"/>
    </sheetView>
  </sheetViews>
  <sheetFormatPr defaultColWidth="9.1796875" defaultRowHeight="14.5" x14ac:dyDescent="0.35"/>
  <cols>
    <col min="1" max="1" width="15.453125" style="15" customWidth="1"/>
    <col min="2" max="10" width="10.7265625" style="24" customWidth="1"/>
    <col min="11" max="11" width="10.7265625" style="25" customWidth="1"/>
    <col min="12" max="16384" width="9.1796875" style="26"/>
  </cols>
  <sheetData>
    <row r="1" spans="1:11" s="17" customFormat="1" ht="2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6"/>
    </row>
    <row r="2" spans="1:11" s="17" customFormat="1" ht="21" x14ac:dyDescent="0.5">
      <c r="A2" s="1" t="s">
        <v>135</v>
      </c>
      <c r="B2" s="1"/>
      <c r="C2" s="1"/>
      <c r="D2" s="1"/>
      <c r="E2" s="1"/>
      <c r="F2" s="1"/>
      <c r="G2" s="1"/>
      <c r="H2" s="1"/>
      <c r="I2" s="1"/>
      <c r="J2" s="1"/>
      <c r="K2" s="16"/>
    </row>
    <row r="3" spans="1:11" s="17" customFormat="1" ht="21" x14ac:dyDescent="0.5">
      <c r="A3" s="1" t="s">
        <v>122</v>
      </c>
      <c r="B3" s="1"/>
      <c r="C3" s="1"/>
      <c r="D3" s="1"/>
      <c r="E3" s="1"/>
      <c r="F3" s="1"/>
      <c r="G3" s="1"/>
      <c r="H3" s="1"/>
      <c r="I3" s="1"/>
      <c r="J3" s="1"/>
      <c r="K3" s="16"/>
    </row>
    <row r="4" spans="1:11" ht="18.5" x14ac:dyDescent="0.45">
      <c r="A4" s="27"/>
      <c r="B4" s="27"/>
      <c r="C4" s="27"/>
    </row>
    <row r="5" spans="1:11" s="20" customFormat="1" ht="75.75" customHeight="1" x14ac:dyDescent="0.35">
      <c r="A5" s="2" t="s">
        <v>137</v>
      </c>
      <c r="B5" s="18" t="s">
        <v>123</v>
      </c>
      <c r="C5" s="18" t="s">
        <v>115</v>
      </c>
      <c r="D5" s="18" t="s">
        <v>116</v>
      </c>
      <c r="E5" s="18" t="s">
        <v>117</v>
      </c>
      <c r="F5" s="18" t="s">
        <v>118</v>
      </c>
      <c r="G5" s="18" t="s">
        <v>119</v>
      </c>
      <c r="H5" s="18" t="s">
        <v>120</v>
      </c>
      <c r="I5" s="18" t="s">
        <v>121</v>
      </c>
      <c r="J5" s="18" t="s">
        <v>131</v>
      </c>
      <c r="K5" s="19" t="s">
        <v>138</v>
      </c>
    </row>
    <row r="6" spans="1:11" s="10" customFormat="1" ht="13" x14ac:dyDescent="0.3">
      <c r="A6" s="3" t="s">
        <v>1</v>
      </c>
      <c r="B6" s="21">
        <f>'County Race 2020'!B6-'County Race 2010'!B6</f>
        <v>-293</v>
      </c>
      <c r="C6" s="21">
        <f>'County Race 2020'!C6-'County Race 2010'!C6</f>
        <v>-2223</v>
      </c>
      <c r="D6" s="22">
        <f>'County Race 2020'!D6-'County Race 2010'!D6</f>
        <v>871</v>
      </c>
      <c r="E6" s="22">
        <f>'County Race 2020'!E6-'County Race 2010'!E6</f>
        <v>-28</v>
      </c>
      <c r="F6" s="22">
        <f>'County Race 2020'!F6-'County Race 2010'!F6</f>
        <v>234</v>
      </c>
      <c r="G6" s="22">
        <f>'County Race 2020'!G6-'County Race 2010'!G6</f>
        <v>0</v>
      </c>
      <c r="H6" s="22">
        <f>'County Race 2020'!H6-'County Race 2010'!H6</f>
        <v>77</v>
      </c>
      <c r="I6" s="22">
        <f>'County Race 2020'!I6-'County Race 2010'!I6</f>
        <v>776</v>
      </c>
      <c r="J6" s="22">
        <f>'County Race 2020'!J6-'County Race 2010'!J6</f>
        <v>138</v>
      </c>
      <c r="K6" s="22">
        <f>'County Race 2020'!K6-'County Race 2010'!K6</f>
        <v>1868</v>
      </c>
    </row>
    <row r="7" spans="1:11" s="10" customFormat="1" ht="13" x14ac:dyDescent="0.3">
      <c r="A7" s="3" t="s">
        <v>2</v>
      </c>
      <c r="B7" s="21">
        <f>'County Race 2020'!B7-'County Race 2010'!B7</f>
        <v>844</v>
      </c>
      <c r="C7" s="21">
        <f>'County Race 2020'!C7-'County Race 2010'!C7</f>
        <v>64</v>
      </c>
      <c r="D7" s="22">
        <f>'County Race 2020'!D7-'County Race 2010'!D7</f>
        <v>84</v>
      </c>
      <c r="E7" s="22">
        <f>'County Race 2020'!E7-'County Race 2010'!E7</f>
        <v>2</v>
      </c>
      <c r="F7" s="22">
        <f>'County Race 2020'!F7-'County Race 2010'!F7</f>
        <v>14</v>
      </c>
      <c r="G7" s="22">
        <f>'County Race 2020'!G7-'County Race 2010'!G7</f>
        <v>-1</v>
      </c>
      <c r="H7" s="22">
        <f>'County Race 2020'!H7-'County Race 2010'!H7</f>
        <v>28</v>
      </c>
      <c r="I7" s="22">
        <f>'County Race 2020'!I7-'County Race 2010'!I7</f>
        <v>653</v>
      </c>
      <c r="J7" s="22">
        <f>'County Race 2020'!J7-'County Race 2010'!J7</f>
        <v>101</v>
      </c>
      <c r="K7" s="22">
        <f>'County Race 2020'!K7-'County Race 2010'!K7</f>
        <v>729</v>
      </c>
    </row>
    <row r="8" spans="1:11" s="10" customFormat="1" ht="13" x14ac:dyDescent="0.3">
      <c r="A8" s="3" t="s">
        <v>3</v>
      </c>
      <c r="B8" s="21">
        <f>'County Race 2020'!B8-'County Race 2010'!B8</f>
        <v>-380</v>
      </c>
      <c r="C8" s="21">
        <f>'County Race 2020'!C8-'County Race 2010'!C8</f>
        <v>-592</v>
      </c>
      <c r="D8" s="22">
        <f>'County Race 2020'!D8-'County Race 2010'!D8</f>
        <v>6</v>
      </c>
      <c r="E8" s="22">
        <f>'County Race 2020'!E8-'County Race 2010'!E8</f>
        <v>15</v>
      </c>
      <c r="F8" s="22">
        <f>'County Race 2020'!F8-'County Race 2010'!F8</f>
        <v>-1</v>
      </c>
      <c r="G8" s="22">
        <f>'County Race 2020'!G8-'County Race 2010'!G8</f>
        <v>-3</v>
      </c>
      <c r="H8" s="22">
        <f>'County Race 2020'!H8-'County Race 2010'!H8</f>
        <v>25</v>
      </c>
      <c r="I8" s="22">
        <f>'County Race 2020'!I8-'County Race 2010'!I8</f>
        <v>170</v>
      </c>
      <c r="J8" s="22">
        <f>'County Race 2020'!J8-'County Race 2010'!J8</f>
        <v>18</v>
      </c>
      <c r="K8" s="22">
        <f>'County Race 2020'!K8-'County Race 2010'!K8</f>
        <v>193</v>
      </c>
    </row>
    <row r="9" spans="1:11" s="10" customFormat="1" ht="13" x14ac:dyDescent="0.3">
      <c r="A9" s="3" t="s">
        <v>4</v>
      </c>
      <c r="B9" s="21">
        <f>'County Race 2020'!B9-'County Race 2010'!B9</f>
        <v>-567</v>
      </c>
      <c r="C9" s="21">
        <f>'County Race 2020'!C9-'County Race 2010'!C9</f>
        <v>-1283</v>
      </c>
      <c r="D9" s="22">
        <f>'County Race 2020'!D9-'County Race 2010'!D9</f>
        <v>-339</v>
      </c>
      <c r="E9" s="22">
        <f>'County Race 2020'!E9-'County Race 2010'!E9</f>
        <v>-2</v>
      </c>
      <c r="F9" s="22">
        <f>'County Race 2020'!F9-'County Race 2010'!F9</f>
        <v>-1</v>
      </c>
      <c r="G9" s="22">
        <f>'County Race 2020'!G9-'County Race 2010'!G9</f>
        <v>-6</v>
      </c>
      <c r="H9" s="22">
        <f>'County Race 2020'!H9-'County Race 2010'!H9</f>
        <v>76</v>
      </c>
      <c r="I9" s="22">
        <f>'County Race 2020'!I9-'County Race 2010'!I9</f>
        <v>988</v>
      </c>
      <c r="J9" s="22">
        <f>'County Race 2020'!J9-'County Race 2010'!J9</f>
        <v>66</v>
      </c>
      <c r="K9" s="22">
        <f>'County Race 2020'!K9-'County Race 2010'!K9</f>
        <v>596</v>
      </c>
    </row>
    <row r="10" spans="1:11" s="10" customFormat="1" ht="13" x14ac:dyDescent="0.3">
      <c r="A10" s="3" t="s">
        <v>5</v>
      </c>
      <c r="B10" s="21">
        <f>'County Race 2020'!B10-'County Race 2010'!B10</f>
        <v>-1063</v>
      </c>
      <c r="C10" s="21">
        <f>'County Race 2020'!C10-'County Race 2010'!C10</f>
        <v>-4137</v>
      </c>
      <c r="D10" s="22">
        <f>'County Race 2020'!D10-'County Race 2010'!D10</f>
        <v>-1</v>
      </c>
      <c r="E10" s="22">
        <f>'County Race 2020'!E10-'County Race 2010'!E10</f>
        <v>136</v>
      </c>
      <c r="F10" s="22">
        <f>'County Race 2020'!F10-'County Race 2010'!F10</f>
        <v>344</v>
      </c>
      <c r="G10" s="22">
        <f>'County Race 2020'!G10-'County Race 2010'!G10</f>
        <v>65</v>
      </c>
      <c r="H10" s="22">
        <f>'County Race 2020'!H10-'County Race 2010'!H10</f>
        <v>460</v>
      </c>
      <c r="I10" s="22">
        <f>'County Race 2020'!I10-'County Race 2010'!I10</f>
        <v>2070</v>
      </c>
      <c r="J10" s="22">
        <f>'County Race 2020'!J10-'County Race 2010'!J10</f>
        <v>588</v>
      </c>
      <c r="K10" s="22">
        <f>'County Race 2020'!K10-'County Race 2010'!K10</f>
        <v>2384</v>
      </c>
    </row>
    <row r="11" spans="1:11" s="10" customFormat="1" ht="13" x14ac:dyDescent="0.3">
      <c r="A11" s="3" t="s">
        <v>6</v>
      </c>
      <c r="B11" s="21">
        <f>'County Race 2020'!B11-'County Race 2010'!B11</f>
        <v>-765</v>
      </c>
      <c r="C11" s="21">
        <f>'County Race 2020'!C11-'County Race 2010'!C11</f>
        <v>-1326</v>
      </c>
      <c r="D11" s="22">
        <f>'County Race 2020'!D11-'County Race 2010'!D11</f>
        <v>-15</v>
      </c>
      <c r="E11" s="22">
        <f>'County Race 2020'!E11-'County Race 2010'!E11</f>
        <v>9</v>
      </c>
      <c r="F11" s="22">
        <f>'County Race 2020'!F11-'County Race 2010'!F11</f>
        <v>10</v>
      </c>
      <c r="G11" s="22">
        <f>'County Race 2020'!G11-'County Race 2010'!G11</f>
        <v>-2</v>
      </c>
      <c r="H11" s="22">
        <f>'County Race 2020'!H11-'County Race 2010'!H11</f>
        <v>20</v>
      </c>
      <c r="I11" s="22">
        <f>'County Race 2020'!I11-'County Race 2010'!I11</f>
        <v>539</v>
      </c>
      <c r="J11" s="22">
        <f>'County Race 2020'!J11-'County Race 2010'!J11</f>
        <v>35</v>
      </c>
      <c r="K11" s="22">
        <f>'County Race 2020'!K11-'County Race 2010'!K11</f>
        <v>572</v>
      </c>
    </row>
    <row r="12" spans="1:11" s="10" customFormat="1" ht="13" x14ac:dyDescent="0.3">
      <c r="A12" s="3" t="s">
        <v>7</v>
      </c>
      <c r="B12" s="21">
        <f>'County Race 2020'!B12-'County Race 2010'!B12</f>
        <v>-1007</v>
      </c>
      <c r="C12" s="21">
        <f>'County Race 2020'!C12-'County Race 2010'!C12</f>
        <v>-1539</v>
      </c>
      <c r="D12" s="22">
        <f>'County Race 2020'!D12-'County Race 2010'!D12</f>
        <v>5</v>
      </c>
      <c r="E12" s="22">
        <f>'County Race 2020'!E12-'County Race 2010'!E12</f>
        <v>-5</v>
      </c>
      <c r="F12" s="22">
        <f>'County Race 2020'!F12-'County Race 2010'!F12</f>
        <v>21</v>
      </c>
      <c r="G12" s="22">
        <f>'County Race 2020'!G12-'County Race 2010'!G12</f>
        <v>7</v>
      </c>
      <c r="H12" s="22">
        <f>'County Race 2020'!H12-'County Race 2010'!H12</f>
        <v>50</v>
      </c>
      <c r="I12" s="22">
        <f>'County Race 2020'!I12-'County Race 2010'!I12</f>
        <v>454</v>
      </c>
      <c r="J12" s="22">
        <f>'County Race 2020'!J12-'County Race 2010'!J12</f>
        <v>60</v>
      </c>
      <c r="K12" s="22">
        <f>'County Race 2020'!K12-'County Race 2010'!K12</f>
        <v>490</v>
      </c>
    </row>
    <row r="13" spans="1:11" s="10" customFormat="1" ht="13" x14ac:dyDescent="0.3">
      <c r="A13" s="3" t="s">
        <v>8</v>
      </c>
      <c r="B13" s="21">
        <f>'County Race 2020'!B13-'County Race 2010'!B13</f>
        <v>338</v>
      </c>
      <c r="C13" s="21">
        <f>'County Race 2020'!C13-'County Race 2010'!C13</f>
        <v>-477</v>
      </c>
      <c r="D13" s="22">
        <f>'County Race 2020'!D13-'County Race 2010'!D13</f>
        <v>18</v>
      </c>
      <c r="E13" s="22">
        <f>'County Race 2020'!E13-'County Race 2010'!E13</f>
        <v>-9</v>
      </c>
      <c r="F13" s="22">
        <f>'County Race 2020'!F13-'County Race 2010'!F13</f>
        <v>3</v>
      </c>
      <c r="G13" s="22">
        <f>'County Race 2020'!G13-'County Race 2010'!G13</f>
        <v>-3</v>
      </c>
      <c r="H13" s="22">
        <f>'County Race 2020'!H13-'County Race 2010'!H13</f>
        <v>47</v>
      </c>
      <c r="I13" s="22">
        <f>'County Race 2020'!I13-'County Race 2010'!I13</f>
        <v>759</v>
      </c>
      <c r="J13" s="22">
        <f>'County Race 2020'!J13-'County Race 2010'!J13</f>
        <v>19</v>
      </c>
      <c r="K13" s="22">
        <f>'County Race 2020'!K13-'County Race 2010'!K13</f>
        <v>715</v>
      </c>
    </row>
    <row r="14" spans="1:11" s="10" customFormat="1" ht="13" x14ac:dyDescent="0.3">
      <c r="A14" s="3" t="s">
        <v>9</v>
      </c>
      <c r="B14" s="21">
        <f>'County Race 2020'!B14-'County Race 2010'!B14</f>
        <v>-1796</v>
      </c>
      <c r="C14" s="21">
        <f>'County Race 2020'!C14-'County Race 2010'!C14</f>
        <v>-2174</v>
      </c>
      <c r="D14" s="22">
        <f>'County Race 2020'!D14-'County Race 2010'!D14</f>
        <v>7</v>
      </c>
      <c r="E14" s="22">
        <f>'County Race 2020'!E14-'County Race 2010'!E14</f>
        <v>-43</v>
      </c>
      <c r="F14" s="22">
        <f>'County Race 2020'!F14-'County Race 2010'!F14</f>
        <v>-3</v>
      </c>
      <c r="G14" s="22">
        <f>'County Race 2020'!G14-'County Race 2010'!G14</f>
        <v>3</v>
      </c>
      <c r="H14" s="22">
        <f>'County Race 2020'!H14-'County Race 2010'!H14</f>
        <v>18</v>
      </c>
      <c r="I14" s="22">
        <f>'County Race 2020'!I14-'County Race 2010'!I14</f>
        <v>396</v>
      </c>
      <c r="J14" s="22">
        <f>'County Race 2020'!J14-'County Race 2010'!J14</f>
        <v>55</v>
      </c>
      <c r="K14" s="22">
        <f>'County Race 2020'!K14-'County Race 2010'!K14</f>
        <v>379</v>
      </c>
    </row>
    <row r="15" spans="1:11" s="10" customFormat="1" ht="13" x14ac:dyDescent="0.3">
      <c r="A15" s="3" t="s">
        <v>10</v>
      </c>
      <c r="B15" s="21">
        <f>'County Race 2020'!B15-'County Race 2010'!B15</f>
        <v>20968</v>
      </c>
      <c r="C15" s="21">
        <f>'County Race 2020'!C15-'County Race 2010'!C15</f>
        <v>5334</v>
      </c>
      <c r="D15" s="22">
        <f>'County Race 2020'!D15-'County Race 2010'!D15</f>
        <v>2989</v>
      </c>
      <c r="E15" s="22">
        <f>'County Race 2020'!E15-'County Race 2010'!E15</f>
        <v>3</v>
      </c>
      <c r="F15" s="22">
        <f>'County Race 2020'!F15-'County Race 2010'!F15</f>
        <v>1676</v>
      </c>
      <c r="G15" s="22">
        <f>'County Race 2020'!G15-'County Race 2010'!G15</f>
        <v>32</v>
      </c>
      <c r="H15" s="22">
        <f>'County Race 2020'!H15-'County Race 2010'!H15</f>
        <v>2134</v>
      </c>
      <c r="I15" s="22">
        <f>'County Race 2020'!I15-'County Race 2010'!I15</f>
        <v>8800</v>
      </c>
      <c r="J15" s="22">
        <f>'County Race 2020'!J15-'County Race 2010'!J15</f>
        <v>3157</v>
      </c>
      <c r="K15" s="22">
        <f>'County Race 2020'!K15-'County Race 2010'!K15</f>
        <v>14874</v>
      </c>
    </row>
    <row r="16" spans="1:11" s="10" customFormat="1" ht="13" x14ac:dyDescent="0.3">
      <c r="A16" s="3" t="s">
        <v>11</v>
      </c>
      <c r="B16" s="21">
        <f>'County Race 2020'!B16-'County Race 2010'!B16</f>
        <v>-4408</v>
      </c>
      <c r="C16" s="21">
        <f>'County Race 2020'!C16-'County Race 2010'!C16</f>
        <v>-9418</v>
      </c>
      <c r="D16" s="22">
        <f>'County Race 2020'!D16-'County Race 2010'!D16</f>
        <v>-239</v>
      </c>
      <c r="E16" s="22">
        <f>'County Race 2020'!E16-'County Race 2010'!E16</f>
        <v>53</v>
      </c>
      <c r="F16" s="22">
        <f>'County Race 2020'!F16-'County Race 2010'!F16</f>
        <v>341</v>
      </c>
      <c r="G16" s="22">
        <f>'County Race 2020'!G16-'County Race 2010'!G16</f>
        <v>254</v>
      </c>
      <c r="H16" s="22">
        <f>'County Race 2020'!H16-'County Race 2010'!H16</f>
        <v>376</v>
      </c>
      <c r="I16" s="22">
        <f>'County Race 2020'!I16-'County Race 2010'!I16</f>
        <v>4225</v>
      </c>
      <c r="J16" s="22">
        <f>'County Race 2020'!J16-'County Race 2010'!J16</f>
        <v>926</v>
      </c>
      <c r="K16" s="22">
        <f>'County Race 2020'!K16-'County Race 2010'!K16</f>
        <v>4138</v>
      </c>
    </row>
    <row r="17" spans="1:11" s="10" customFormat="1" ht="13" x14ac:dyDescent="0.3">
      <c r="A17" s="3" t="s">
        <v>12</v>
      </c>
      <c r="B17" s="21">
        <f>'County Race 2020'!B17-'County Race 2010'!B17</f>
        <v>-664</v>
      </c>
      <c r="C17" s="21">
        <f>'County Race 2020'!C17-'County Race 2010'!C17</f>
        <v>-2827</v>
      </c>
      <c r="D17" s="22">
        <f>'County Race 2020'!D17-'County Race 2010'!D17</f>
        <v>232</v>
      </c>
      <c r="E17" s="22">
        <f>'County Race 2020'!E17-'County Race 2010'!E17</f>
        <v>-29</v>
      </c>
      <c r="F17" s="22">
        <f>'County Race 2020'!F17-'County Race 2010'!F17</f>
        <v>21</v>
      </c>
      <c r="G17" s="22">
        <f>'County Race 2020'!G17-'County Race 2010'!G17</f>
        <v>1</v>
      </c>
      <c r="H17" s="22">
        <f>'County Race 2020'!H17-'County Race 2010'!H17</f>
        <v>131</v>
      </c>
      <c r="I17" s="22">
        <f>'County Race 2020'!I17-'County Race 2010'!I17</f>
        <v>1807</v>
      </c>
      <c r="J17" s="22">
        <f>'County Race 2020'!J17-'County Race 2010'!J17</f>
        <v>235</v>
      </c>
      <c r="K17" s="22">
        <f>'County Race 2020'!K17-'County Race 2010'!K17</f>
        <v>2095</v>
      </c>
    </row>
    <row r="18" spans="1:11" s="10" customFormat="1" ht="13" x14ac:dyDescent="0.3">
      <c r="A18" s="3" t="s">
        <v>13</v>
      </c>
      <c r="B18" s="21">
        <f>'County Race 2020'!B18-'County Race 2010'!B18</f>
        <v>-609</v>
      </c>
      <c r="C18" s="21">
        <f>'County Race 2020'!C18-'County Race 2010'!C18</f>
        <v>-840</v>
      </c>
      <c r="D18" s="22">
        <f>'County Race 2020'!D18-'County Race 2010'!D18</f>
        <v>29</v>
      </c>
      <c r="E18" s="22">
        <f>'County Race 2020'!E18-'County Race 2010'!E18</f>
        <v>2</v>
      </c>
      <c r="F18" s="22">
        <f>'County Race 2020'!F18-'County Race 2010'!F18</f>
        <v>8</v>
      </c>
      <c r="G18" s="22">
        <f>'County Race 2020'!G18-'County Race 2010'!G18</f>
        <v>5</v>
      </c>
      <c r="H18" s="22">
        <f>'County Race 2020'!H18-'County Race 2010'!H18</f>
        <v>-31</v>
      </c>
      <c r="I18" s="22">
        <f>'County Race 2020'!I18-'County Race 2010'!I18</f>
        <v>218</v>
      </c>
      <c r="J18" s="22">
        <f>'County Race 2020'!J18-'County Race 2010'!J18</f>
        <v>8</v>
      </c>
      <c r="K18" s="22">
        <f>'County Race 2020'!K18-'County Race 2010'!K18</f>
        <v>254</v>
      </c>
    </row>
    <row r="19" spans="1:11" s="10" customFormat="1" ht="13" x14ac:dyDescent="0.3">
      <c r="A19" s="3" t="s">
        <v>14</v>
      </c>
      <c r="B19" s="21">
        <f>'County Race 2020'!B19-'County Race 2010'!B19</f>
        <v>-49</v>
      </c>
      <c r="C19" s="21">
        <f>'County Race 2020'!C19-'County Race 2010'!C19</f>
        <v>-2007</v>
      </c>
      <c r="D19" s="22">
        <f>'County Race 2020'!D19-'County Race 2010'!D19</f>
        <v>-58</v>
      </c>
      <c r="E19" s="22">
        <f>'County Race 2020'!E19-'County Race 2010'!E19</f>
        <v>-60</v>
      </c>
      <c r="F19" s="22">
        <f>'County Race 2020'!F19-'County Race 2010'!F19</f>
        <v>-19</v>
      </c>
      <c r="G19" s="22">
        <f>'County Race 2020'!G19-'County Race 2010'!G19</f>
        <v>13</v>
      </c>
      <c r="H19" s="22">
        <f>'County Race 2020'!H19-'County Race 2010'!H19</f>
        <v>202</v>
      </c>
      <c r="I19" s="22">
        <f>'County Race 2020'!I19-'County Race 2010'!I19</f>
        <v>1880</v>
      </c>
      <c r="J19" s="22">
        <f>'County Race 2020'!J19-'County Race 2010'!J19</f>
        <v>258</v>
      </c>
      <c r="K19" s="22">
        <f>'County Race 2020'!K19-'County Race 2010'!K19</f>
        <v>1848</v>
      </c>
    </row>
    <row r="20" spans="1:11" s="10" customFormat="1" ht="13" x14ac:dyDescent="0.3">
      <c r="A20" s="3" t="s">
        <v>15</v>
      </c>
      <c r="B20" s="21">
        <f>'County Race 2020'!B20-'County Race 2010'!B20</f>
        <v>-1257</v>
      </c>
      <c r="C20" s="21">
        <f>'County Race 2020'!C20-'County Race 2010'!C20</f>
        <v>-3359</v>
      </c>
      <c r="D20" s="22">
        <f>'County Race 2020'!D20-'County Race 2010'!D20</f>
        <v>79</v>
      </c>
      <c r="E20" s="22">
        <f>'County Race 2020'!E20-'County Race 2010'!E20</f>
        <v>-9</v>
      </c>
      <c r="F20" s="22">
        <f>'County Race 2020'!F20-'County Race 2010'!F20</f>
        <v>37</v>
      </c>
      <c r="G20" s="22">
        <f>'County Race 2020'!G20-'County Race 2010'!G20</f>
        <v>21</v>
      </c>
      <c r="H20" s="22">
        <f>'County Race 2020'!H20-'County Race 2010'!H20</f>
        <v>145</v>
      </c>
      <c r="I20" s="22">
        <f>'County Race 2020'!I20-'County Race 2010'!I20</f>
        <v>1829</v>
      </c>
      <c r="J20" s="22">
        <f>'County Race 2020'!J20-'County Race 2010'!J20</f>
        <v>341</v>
      </c>
      <c r="K20" s="22">
        <f>'County Race 2020'!K20-'County Race 2010'!K20</f>
        <v>1942</v>
      </c>
    </row>
    <row r="21" spans="1:11" s="10" customFormat="1" ht="13" x14ac:dyDescent="0.3">
      <c r="A21" s="3" t="s">
        <v>16</v>
      </c>
      <c r="B21" s="21">
        <f>'County Race 2020'!B21-'County Race 2010'!B21</f>
        <v>6036</v>
      </c>
      <c r="C21" s="21">
        <f>'County Race 2020'!C21-'County Race 2010'!C21</f>
        <v>800</v>
      </c>
      <c r="D21" s="22">
        <f>'County Race 2020'!D21-'County Race 2010'!D21</f>
        <v>1173</v>
      </c>
      <c r="E21" s="22">
        <f>'County Race 2020'!E21-'County Race 2010'!E21</f>
        <v>40</v>
      </c>
      <c r="F21" s="22">
        <f>'County Race 2020'!F21-'County Race 2010'!F21</f>
        <v>416</v>
      </c>
      <c r="G21" s="22">
        <f>'County Race 2020'!G21-'County Race 2010'!G21</f>
        <v>-8</v>
      </c>
      <c r="H21" s="22">
        <f>'County Race 2020'!H21-'County Race 2010'!H21</f>
        <v>247</v>
      </c>
      <c r="I21" s="22">
        <f>'County Race 2020'!I21-'County Race 2010'!I21</f>
        <v>3368</v>
      </c>
      <c r="J21" s="22">
        <f>'County Race 2020'!J21-'County Race 2010'!J21</f>
        <v>758</v>
      </c>
      <c r="K21" s="22">
        <f>'County Race 2020'!K21-'County Race 2010'!K21</f>
        <v>5175</v>
      </c>
    </row>
    <row r="22" spans="1:11" s="10" customFormat="1" ht="13" x14ac:dyDescent="0.3">
      <c r="A22" s="3" t="s">
        <v>17</v>
      </c>
      <c r="B22" s="21">
        <f>'County Race 2020'!B22-'County Race 2010'!B22</f>
        <v>-800</v>
      </c>
      <c r="C22" s="21">
        <f>'County Race 2020'!C22-'County Race 2010'!C22</f>
        <v>-1037</v>
      </c>
      <c r="D22" s="22">
        <f>'County Race 2020'!D22-'County Race 2010'!D22</f>
        <v>-57</v>
      </c>
      <c r="E22" s="22">
        <f>'County Race 2020'!E22-'County Race 2010'!E22</f>
        <v>-4</v>
      </c>
      <c r="F22" s="22">
        <f>'County Race 2020'!F22-'County Race 2010'!F22</f>
        <v>3</v>
      </c>
      <c r="G22" s="22">
        <f>'County Race 2020'!G22-'County Race 2010'!G22</f>
        <v>-8</v>
      </c>
      <c r="H22" s="22">
        <f>'County Race 2020'!H22-'County Race 2010'!H22</f>
        <v>27</v>
      </c>
      <c r="I22" s="22">
        <f>'County Race 2020'!I22-'County Race 2010'!I22</f>
        <v>276</v>
      </c>
      <c r="J22" s="22">
        <f>'County Race 2020'!J22-'County Race 2010'!J22</f>
        <v>14</v>
      </c>
      <c r="K22" s="22">
        <f>'County Race 2020'!K22-'County Race 2010'!K22</f>
        <v>187</v>
      </c>
    </row>
    <row r="23" spans="1:11" s="10" customFormat="1" ht="13" x14ac:dyDescent="0.3">
      <c r="A23" s="3" t="s">
        <v>18</v>
      </c>
      <c r="B23" s="21">
        <f>'County Race 2020'!B23-'County Race 2010'!B23</f>
        <v>-1063</v>
      </c>
      <c r="C23" s="21">
        <f>'County Race 2020'!C23-'County Race 2010'!C23</f>
        <v>-1216</v>
      </c>
      <c r="D23" s="22">
        <f>'County Race 2020'!D23-'County Race 2010'!D23</f>
        <v>6</v>
      </c>
      <c r="E23" s="22">
        <f>'County Race 2020'!E23-'County Race 2010'!E23</f>
        <v>-50</v>
      </c>
      <c r="F23" s="22">
        <f>'County Race 2020'!F23-'County Race 2010'!F23</f>
        <v>13</v>
      </c>
      <c r="G23" s="22">
        <f>'County Race 2020'!G23-'County Race 2010'!G23</f>
        <v>3</v>
      </c>
      <c r="H23" s="22">
        <f>'County Race 2020'!H23-'County Race 2010'!H23</f>
        <v>-11</v>
      </c>
      <c r="I23" s="22">
        <f>'County Race 2020'!I23-'County Race 2010'!I23</f>
        <v>192</v>
      </c>
      <c r="J23" s="22">
        <f>'County Race 2020'!J23-'County Race 2010'!J23</f>
        <v>-7</v>
      </c>
      <c r="K23" s="22">
        <f>'County Race 2020'!K23-'County Race 2010'!K23</f>
        <v>135</v>
      </c>
    </row>
    <row r="24" spans="1:11" s="10" customFormat="1" ht="13" x14ac:dyDescent="0.3">
      <c r="A24" s="3" t="s">
        <v>19</v>
      </c>
      <c r="B24" s="21">
        <f>'County Race 2020'!B24-'County Race 2010'!B24</f>
        <v>8346</v>
      </c>
      <c r="C24" s="21">
        <f>'County Race 2020'!C24-'County Race 2010'!C24</f>
        <v>-169</v>
      </c>
      <c r="D24" s="22">
        <f>'County Race 2020'!D24-'County Race 2010'!D24</f>
        <v>1501</v>
      </c>
      <c r="E24" s="22">
        <f>'County Race 2020'!E24-'County Race 2010'!E24</f>
        <v>30</v>
      </c>
      <c r="F24" s="22">
        <f>'County Race 2020'!F24-'County Race 2010'!F24</f>
        <v>212</v>
      </c>
      <c r="G24" s="22">
        <f>'County Race 2020'!G24-'County Race 2010'!G24</f>
        <v>41</v>
      </c>
      <c r="H24" s="22">
        <f>'County Race 2020'!H24-'County Race 2010'!H24</f>
        <v>496</v>
      </c>
      <c r="I24" s="22">
        <f>'County Race 2020'!I24-'County Race 2010'!I24</f>
        <v>6235</v>
      </c>
      <c r="J24" s="22">
        <f>'County Race 2020'!J24-'County Race 2010'!J24</f>
        <v>1595</v>
      </c>
      <c r="K24" s="22">
        <f>'County Race 2020'!K24-'County Race 2010'!K24</f>
        <v>8019</v>
      </c>
    </row>
    <row r="25" spans="1:11" s="10" customFormat="1" ht="13" x14ac:dyDescent="0.3">
      <c r="A25" s="3" t="s">
        <v>20</v>
      </c>
      <c r="B25" s="21">
        <f>'County Race 2020'!B25-'County Race 2010'!B25</f>
        <v>206</v>
      </c>
      <c r="C25" s="21">
        <f>'County Race 2020'!C25-'County Race 2010'!C25</f>
        <v>-548</v>
      </c>
      <c r="D25" s="22">
        <f>'County Race 2020'!D25-'County Race 2010'!D25</f>
        <v>50</v>
      </c>
      <c r="E25" s="22">
        <f>'County Race 2020'!E25-'County Race 2010'!E25</f>
        <v>22</v>
      </c>
      <c r="F25" s="22">
        <f>'County Race 2020'!F25-'County Race 2010'!F25</f>
        <v>-2</v>
      </c>
      <c r="G25" s="22">
        <f>'County Race 2020'!G25-'County Race 2010'!G25</f>
        <v>6</v>
      </c>
      <c r="H25" s="22">
        <f>'County Race 2020'!H25-'County Race 2010'!H25</f>
        <v>47</v>
      </c>
      <c r="I25" s="22">
        <f>'County Race 2020'!I25-'County Race 2010'!I25</f>
        <v>631</v>
      </c>
      <c r="J25" s="22">
        <f>'County Race 2020'!J25-'County Race 2010'!J25</f>
        <v>57</v>
      </c>
      <c r="K25" s="22">
        <f>'County Race 2020'!K25-'County Race 2010'!K25</f>
        <v>739</v>
      </c>
    </row>
    <row r="26" spans="1:11" s="10" customFormat="1" ht="13" x14ac:dyDescent="0.3">
      <c r="A26" s="3" t="s">
        <v>21</v>
      </c>
      <c r="B26" s="21">
        <f>'County Race 2020'!B26-'County Race 2010'!B26</f>
        <v>-423</v>
      </c>
      <c r="C26" s="21">
        <f>'County Race 2020'!C26-'County Race 2010'!C26</f>
        <v>-602</v>
      </c>
      <c r="D26" s="22">
        <f>'County Race 2020'!D26-'County Race 2010'!D26</f>
        <v>-7</v>
      </c>
      <c r="E26" s="22">
        <f>'County Race 2020'!E26-'County Race 2010'!E26</f>
        <v>1</v>
      </c>
      <c r="F26" s="22">
        <f>'County Race 2020'!F26-'County Race 2010'!F26</f>
        <v>-2</v>
      </c>
      <c r="G26" s="22">
        <f>'County Race 2020'!G26-'County Race 2010'!G26</f>
        <v>3</v>
      </c>
      <c r="H26" s="22">
        <f>'County Race 2020'!H26-'County Race 2010'!H26</f>
        <v>-4</v>
      </c>
      <c r="I26" s="22">
        <f>'County Race 2020'!I26-'County Race 2010'!I26</f>
        <v>188</v>
      </c>
      <c r="J26" s="22">
        <f>'County Race 2020'!J26-'County Race 2010'!J26</f>
        <v>61</v>
      </c>
      <c r="K26" s="22">
        <f>'County Race 2020'!K26-'County Race 2010'!K26</f>
        <v>196</v>
      </c>
    </row>
    <row r="27" spans="1:11" s="10" customFormat="1" ht="13" x14ac:dyDescent="0.3">
      <c r="A27" s="3" t="s">
        <v>22</v>
      </c>
      <c r="B27" s="21">
        <f>'County Race 2020'!B27-'County Race 2010'!B27</f>
        <v>11420</v>
      </c>
      <c r="C27" s="21">
        <f>'County Race 2020'!C27-'County Race 2010'!C27</f>
        <v>5794</v>
      </c>
      <c r="D27" s="22">
        <f>'County Race 2020'!D27-'County Race 2010'!D27</f>
        <v>167</v>
      </c>
      <c r="E27" s="22">
        <f>'County Race 2020'!E27-'County Race 2010'!E27</f>
        <v>48</v>
      </c>
      <c r="F27" s="22">
        <f>'County Race 2020'!F27-'County Race 2010'!F27</f>
        <v>254</v>
      </c>
      <c r="G27" s="22">
        <f>'County Race 2020'!G27-'County Race 2010'!G27</f>
        <v>19</v>
      </c>
      <c r="H27" s="22">
        <f>'County Race 2020'!H27-'County Race 2010'!H27</f>
        <v>430</v>
      </c>
      <c r="I27" s="22">
        <f>'County Race 2020'!I27-'County Race 2010'!I27</f>
        <v>4708</v>
      </c>
      <c r="J27" s="22">
        <f>'County Race 2020'!J27-'County Race 2010'!J27</f>
        <v>1114</v>
      </c>
      <c r="K27" s="22">
        <f>'County Race 2020'!K27-'County Race 2010'!K27</f>
        <v>5512</v>
      </c>
    </row>
    <row r="28" spans="1:11" s="10" customFormat="1" ht="13" x14ac:dyDescent="0.3">
      <c r="A28" s="3" t="s">
        <v>23</v>
      </c>
      <c r="B28" s="21">
        <f>'County Race 2020'!B28-'County Race 2010'!B28</f>
        <v>-505</v>
      </c>
      <c r="C28" s="21">
        <f>'County Race 2020'!C28-'County Race 2010'!C28</f>
        <v>-648</v>
      </c>
      <c r="D28" s="22">
        <f>'County Race 2020'!D28-'County Race 2010'!D28</f>
        <v>4</v>
      </c>
      <c r="E28" s="22">
        <f>'County Race 2020'!E28-'County Race 2010'!E28</f>
        <v>0</v>
      </c>
      <c r="F28" s="22">
        <f>'County Race 2020'!F28-'County Race 2010'!F28</f>
        <v>-11</v>
      </c>
      <c r="G28" s="22">
        <f>'County Race 2020'!G28-'County Race 2010'!G28</f>
        <v>0</v>
      </c>
      <c r="H28" s="22">
        <f>'County Race 2020'!H28-'County Race 2010'!H28</f>
        <v>13</v>
      </c>
      <c r="I28" s="22">
        <f>'County Race 2020'!I28-'County Race 2010'!I28</f>
        <v>137</v>
      </c>
      <c r="J28" s="22">
        <f>'County Race 2020'!J28-'County Race 2010'!J28</f>
        <v>8</v>
      </c>
      <c r="K28" s="22">
        <f>'County Race 2020'!K28-'County Race 2010'!K28</f>
        <v>136</v>
      </c>
    </row>
    <row r="29" spans="1:11" s="10" customFormat="1" ht="13" x14ac:dyDescent="0.3">
      <c r="A29" s="3" t="s">
        <v>24</v>
      </c>
      <c r="B29" s="21">
        <f>'County Race 2020'!B29-'County Race 2010'!B29</f>
        <v>31396</v>
      </c>
      <c r="C29" s="21">
        <f>'County Race 2020'!C29-'County Race 2010'!C29</f>
        <v>4614</v>
      </c>
      <c r="D29" s="22">
        <f>'County Race 2020'!D29-'County Race 2010'!D29</f>
        <v>6765</v>
      </c>
      <c r="E29" s="22">
        <f>'County Race 2020'!E29-'County Race 2010'!E29</f>
        <v>253</v>
      </c>
      <c r="F29" s="22">
        <f>'County Race 2020'!F29-'County Race 2010'!F29</f>
        <v>1575</v>
      </c>
      <c r="G29" s="22">
        <f>'County Race 2020'!G29-'County Race 2010'!G29</f>
        <v>431</v>
      </c>
      <c r="H29" s="22">
        <f>'County Race 2020'!H29-'County Race 2010'!H29</f>
        <v>2014</v>
      </c>
      <c r="I29" s="22">
        <f>'County Race 2020'!I29-'County Race 2010'!I29</f>
        <v>15744</v>
      </c>
      <c r="J29" s="22">
        <f>'County Race 2020'!J29-'County Race 2010'!J29</f>
        <v>5749</v>
      </c>
      <c r="K29" s="22">
        <f>'County Race 2020'!K29-'County Race 2010'!K29</f>
        <v>24725</v>
      </c>
    </row>
    <row r="30" spans="1:11" s="10" customFormat="1" ht="13" x14ac:dyDescent="0.3">
      <c r="A30" s="3" t="s">
        <v>25</v>
      </c>
      <c r="B30" s="21">
        <f>'County Race 2020'!B30-'County Race 2010'!B30</f>
        <v>441</v>
      </c>
      <c r="C30" s="21">
        <f>'County Race 2020'!C30-'County Race 2010'!C30</f>
        <v>-376</v>
      </c>
      <c r="D30" s="22">
        <f>'County Race 2020'!D30-'County Race 2010'!D30</f>
        <v>-81</v>
      </c>
      <c r="E30" s="22">
        <f>'County Race 2020'!E30-'County Race 2010'!E30</f>
        <v>-75</v>
      </c>
      <c r="F30" s="22">
        <f>'County Race 2020'!F30-'County Race 2010'!F30</f>
        <v>13</v>
      </c>
      <c r="G30" s="22">
        <f>'County Race 2020'!G30-'County Race 2010'!G30</f>
        <v>4</v>
      </c>
      <c r="H30" s="22">
        <f>'County Race 2020'!H30-'County Race 2010'!H30</f>
        <v>50</v>
      </c>
      <c r="I30" s="22">
        <f>'County Race 2020'!I30-'County Race 2010'!I30</f>
        <v>906</v>
      </c>
      <c r="J30" s="22">
        <f>'County Race 2020'!J30-'County Race 2010'!J30</f>
        <v>180</v>
      </c>
      <c r="K30" s="22">
        <f>'County Race 2020'!K30-'County Race 2010'!K30</f>
        <v>783</v>
      </c>
    </row>
    <row r="31" spans="1:11" s="10" customFormat="1" ht="13" x14ac:dyDescent="0.3">
      <c r="A31" s="3" t="s">
        <v>26</v>
      </c>
      <c r="B31" s="21">
        <f>'County Race 2020'!B31-'County Race 2010'!B31</f>
        <v>1289</v>
      </c>
      <c r="C31" s="21">
        <f>'County Race 2020'!C31-'County Race 2010'!C31</f>
        <v>-1896</v>
      </c>
      <c r="D31" s="22">
        <f>'County Race 2020'!D31-'County Race 2010'!D31</f>
        <v>-389</v>
      </c>
      <c r="E31" s="22">
        <f>'County Race 2020'!E31-'County Race 2010'!E31</f>
        <v>15</v>
      </c>
      <c r="F31" s="22">
        <f>'County Race 2020'!F31-'County Race 2010'!F31</f>
        <v>9</v>
      </c>
      <c r="G31" s="22">
        <f>'County Race 2020'!G31-'County Race 2010'!G31</f>
        <v>24</v>
      </c>
      <c r="H31" s="22">
        <f>'County Race 2020'!H31-'County Race 2010'!H31</f>
        <v>346</v>
      </c>
      <c r="I31" s="22">
        <f>'County Race 2020'!I31-'County Race 2010'!I31</f>
        <v>3180</v>
      </c>
      <c r="J31" s="22">
        <f>'County Race 2020'!J31-'County Race 2010'!J31</f>
        <v>866</v>
      </c>
      <c r="K31" s="22">
        <f>'County Race 2020'!K31-'County Race 2010'!K31</f>
        <v>3062</v>
      </c>
    </row>
    <row r="32" spans="1:11" s="10" customFormat="1" ht="13" x14ac:dyDescent="0.3">
      <c r="A32" s="3" t="s">
        <v>27</v>
      </c>
      <c r="B32" s="21">
        <f>'County Race 2020'!B32-'County Race 2010'!B32</f>
        <v>-498</v>
      </c>
      <c r="C32" s="21">
        <f>'County Race 2020'!C32-'County Race 2010'!C32</f>
        <v>-1064</v>
      </c>
      <c r="D32" s="22">
        <f>'County Race 2020'!D32-'County Race 2010'!D32</f>
        <v>-283</v>
      </c>
      <c r="E32" s="22">
        <f>'County Race 2020'!E32-'County Race 2010'!E32</f>
        <v>-2</v>
      </c>
      <c r="F32" s="22">
        <f>'County Race 2020'!F32-'County Race 2010'!F32</f>
        <v>-11</v>
      </c>
      <c r="G32" s="22">
        <f>'County Race 2020'!G32-'County Race 2010'!G32</f>
        <v>3</v>
      </c>
      <c r="H32" s="22">
        <f>'County Race 2020'!H32-'County Race 2010'!H32</f>
        <v>78</v>
      </c>
      <c r="I32" s="22">
        <f>'County Race 2020'!I32-'County Race 2010'!I32</f>
        <v>781</v>
      </c>
      <c r="J32" s="22">
        <f>'County Race 2020'!J32-'County Race 2010'!J32</f>
        <v>90</v>
      </c>
      <c r="K32" s="22">
        <f>'County Race 2020'!K32-'County Race 2010'!K32</f>
        <v>526</v>
      </c>
    </row>
    <row r="33" spans="1:11" s="10" customFormat="1" ht="13" x14ac:dyDescent="0.3">
      <c r="A33" s="3" t="s">
        <v>28</v>
      </c>
      <c r="B33" s="21">
        <f>'County Race 2020'!B33-'County Race 2010'!B33</f>
        <v>-1640</v>
      </c>
      <c r="C33" s="21">
        <f>'County Race 2020'!C33-'County Race 2010'!C33</f>
        <v>-2882</v>
      </c>
      <c r="D33" s="22">
        <f>'County Race 2020'!D33-'County Race 2010'!D33</f>
        <v>81</v>
      </c>
      <c r="E33" s="22">
        <f>'County Race 2020'!E33-'County Race 2010'!E33</f>
        <v>12</v>
      </c>
      <c r="F33" s="22">
        <f>'County Race 2020'!F33-'County Race 2010'!F33</f>
        <v>19</v>
      </c>
      <c r="G33" s="22">
        <f>'County Race 2020'!G33-'County Race 2010'!G33</f>
        <v>3</v>
      </c>
      <c r="H33" s="22">
        <f>'County Race 2020'!H33-'County Race 2010'!H33</f>
        <v>50</v>
      </c>
      <c r="I33" s="22">
        <f>'County Race 2020'!I33-'County Race 2010'!I33</f>
        <v>1077</v>
      </c>
      <c r="J33" s="22">
        <f>'County Race 2020'!J33-'County Race 2010'!J33</f>
        <v>117</v>
      </c>
      <c r="K33" s="22">
        <f>'County Race 2020'!K33-'County Race 2010'!K33</f>
        <v>1184</v>
      </c>
    </row>
    <row r="34" spans="1:11" s="10" customFormat="1" ht="13" x14ac:dyDescent="0.3">
      <c r="A34" s="3" t="s">
        <v>29</v>
      </c>
      <c r="B34" s="21">
        <f>'County Race 2020'!B34-'County Race 2010'!B34</f>
        <v>-314</v>
      </c>
      <c r="C34" s="21">
        <f>'County Race 2020'!C34-'County Race 2010'!C34</f>
        <v>-532</v>
      </c>
      <c r="D34" s="22">
        <f>'County Race 2020'!D34-'County Race 2010'!D34</f>
        <v>6</v>
      </c>
      <c r="E34" s="22">
        <f>'County Race 2020'!E34-'County Race 2010'!E34</f>
        <v>-20</v>
      </c>
      <c r="F34" s="22">
        <f>'County Race 2020'!F34-'County Race 2010'!F34</f>
        <v>2</v>
      </c>
      <c r="G34" s="22">
        <f>'County Race 2020'!G34-'County Race 2010'!G34</f>
        <v>-3</v>
      </c>
      <c r="H34" s="22">
        <f>'County Race 2020'!H34-'County Race 2010'!H34</f>
        <v>26</v>
      </c>
      <c r="I34" s="22">
        <f>'County Race 2020'!I34-'County Race 2010'!I34</f>
        <v>207</v>
      </c>
      <c r="J34" s="22">
        <f>'County Race 2020'!J34-'County Race 2010'!J34</f>
        <v>14</v>
      </c>
      <c r="K34" s="22">
        <f>'County Race 2020'!K34-'County Race 2010'!K34</f>
        <v>167</v>
      </c>
    </row>
    <row r="35" spans="1:11" s="10" customFormat="1" ht="13" x14ac:dyDescent="0.3">
      <c r="A35" s="3" t="s">
        <v>30</v>
      </c>
      <c r="B35" s="21">
        <f>'County Race 2020'!B35-'County Race 2010'!B35</f>
        <v>294</v>
      </c>
      <c r="C35" s="21">
        <f>'County Race 2020'!C35-'County Race 2010'!C35</f>
        <v>-339</v>
      </c>
      <c r="D35" s="22">
        <f>'County Race 2020'!D35-'County Race 2010'!D35</f>
        <v>11</v>
      </c>
      <c r="E35" s="22">
        <f>'County Race 2020'!E35-'County Race 2010'!E35</f>
        <v>-42</v>
      </c>
      <c r="F35" s="22">
        <f>'County Race 2020'!F35-'County Race 2010'!F35</f>
        <v>-15</v>
      </c>
      <c r="G35" s="22">
        <f>'County Race 2020'!G35-'County Race 2010'!G35</f>
        <v>8</v>
      </c>
      <c r="H35" s="22">
        <f>'County Race 2020'!H35-'County Race 2010'!H35</f>
        <v>28</v>
      </c>
      <c r="I35" s="22">
        <f>'County Race 2020'!I35-'County Race 2010'!I35</f>
        <v>643</v>
      </c>
      <c r="J35" s="22">
        <f>'County Race 2020'!J35-'County Race 2010'!J35</f>
        <v>60</v>
      </c>
      <c r="K35" s="22">
        <f>'County Race 2020'!K35-'County Race 2010'!K35</f>
        <v>635</v>
      </c>
    </row>
    <row r="36" spans="1:11" s="10" customFormat="1" ht="13" x14ac:dyDescent="0.3">
      <c r="A36" s="3" t="s">
        <v>31</v>
      </c>
      <c r="B36" s="21">
        <f>'County Race 2020'!B36-'County Race 2010'!B36</f>
        <v>-3</v>
      </c>
      <c r="C36" s="21">
        <f>'County Race 2020'!C36-'County Race 2010'!C36</f>
        <v>-289</v>
      </c>
      <c r="D36" s="22">
        <f>'County Race 2020'!D36-'County Race 2010'!D36</f>
        <v>10</v>
      </c>
      <c r="E36" s="22">
        <f>'County Race 2020'!E36-'County Race 2010'!E36</f>
        <v>-3</v>
      </c>
      <c r="F36" s="22">
        <f>'County Race 2020'!F36-'County Race 2010'!F36</f>
        <v>13</v>
      </c>
      <c r="G36" s="22">
        <f>'County Race 2020'!G36-'County Race 2010'!G36</f>
        <v>8</v>
      </c>
      <c r="H36" s="22">
        <f>'County Race 2020'!H36-'County Race 2010'!H36</f>
        <v>17</v>
      </c>
      <c r="I36" s="22">
        <f>'County Race 2020'!I36-'County Race 2010'!I36</f>
        <v>241</v>
      </c>
      <c r="J36" s="22">
        <f>'County Race 2020'!J36-'County Race 2010'!J36</f>
        <v>26</v>
      </c>
      <c r="K36" s="22">
        <f>'County Race 2020'!K36-'County Race 2010'!K36</f>
        <v>284</v>
      </c>
    </row>
    <row r="37" spans="1:11" s="10" customFormat="1" ht="13" x14ac:dyDescent="0.3">
      <c r="A37" s="3" t="s">
        <v>32</v>
      </c>
      <c r="B37" s="21">
        <f>'County Race 2020'!B37-'County Race 2010'!B37</f>
        <v>-1863</v>
      </c>
      <c r="C37" s="21">
        <f>'County Race 2020'!C37-'County Race 2010'!C37</f>
        <v>-1425</v>
      </c>
      <c r="D37" s="22">
        <f>'County Race 2020'!D37-'County Race 2010'!D37</f>
        <v>-787</v>
      </c>
      <c r="E37" s="22">
        <f>'County Race 2020'!E37-'County Race 2010'!E37</f>
        <v>-23</v>
      </c>
      <c r="F37" s="22">
        <f>'County Race 2020'!F37-'County Race 2010'!F37</f>
        <v>11</v>
      </c>
      <c r="G37" s="22">
        <f>'County Race 2020'!G37-'County Race 2010'!G37</f>
        <v>-11</v>
      </c>
      <c r="H37" s="22">
        <f>'County Race 2020'!H37-'County Race 2010'!H37</f>
        <v>31</v>
      </c>
      <c r="I37" s="22">
        <f>'County Race 2020'!I37-'County Race 2010'!I37</f>
        <v>341</v>
      </c>
      <c r="J37" s="22">
        <f>'County Race 2020'!J37-'County Race 2010'!J37</f>
        <v>8</v>
      </c>
      <c r="K37" s="22">
        <f>'County Race 2020'!K37-'County Race 2010'!K37</f>
        <v>-471</v>
      </c>
    </row>
    <row r="38" spans="1:11" s="10" customFormat="1" ht="13" x14ac:dyDescent="0.3">
      <c r="A38" s="3" t="s">
        <v>33</v>
      </c>
      <c r="B38" s="21">
        <f>'County Race 2020'!B38-'County Race 2010'!B38</f>
        <v>-1236</v>
      </c>
      <c r="C38" s="21">
        <f>'County Race 2020'!C38-'County Race 2010'!C38</f>
        <v>-1822</v>
      </c>
      <c r="D38" s="22">
        <f>'County Race 2020'!D38-'County Race 2010'!D38</f>
        <v>15</v>
      </c>
      <c r="E38" s="22">
        <f>'County Race 2020'!E38-'County Race 2010'!E38</f>
        <v>-67</v>
      </c>
      <c r="F38" s="22">
        <f>'County Race 2020'!F38-'County Race 2010'!F38</f>
        <v>13</v>
      </c>
      <c r="G38" s="22">
        <f>'County Race 2020'!G38-'County Race 2010'!G38</f>
        <v>0</v>
      </c>
      <c r="H38" s="22">
        <f>'County Race 2020'!H38-'County Race 2010'!H38</f>
        <v>54</v>
      </c>
      <c r="I38" s="22">
        <f>'County Race 2020'!I38-'County Race 2010'!I38</f>
        <v>571</v>
      </c>
      <c r="J38" s="22">
        <f>'County Race 2020'!J38-'County Race 2010'!J38</f>
        <v>123</v>
      </c>
      <c r="K38" s="22">
        <f>'County Race 2020'!K38-'County Race 2010'!K38</f>
        <v>582</v>
      </c>
    </row>
    <row r="39" spans="1:11" s="10" customFormat="1" ht="13" x14ac:dyDescent="0.3">
      <c r="A39" s="3" t="s">
        <v>34</v>
      </c>
      <c r="B39" s="21">
        <f>'County Race 2020'!B39-'County Race 2010'!B39</f>
        <v>-2106</v>
      </c>
      <c r="C39" s="21">
        <f>'County Race 2020'!C39-'County Race 2010'!C39</f>
        <v>-2611</v>
      </c>
      <c r="D39" s="22">
        <f>'County Race 2020'!D39-'County Race 2010'!D39</f>
        <v>10</v>
      </c>
      <c r="E39" s="22">
        <f>'County Race 2020'!E39-'County Race 2010'!E39</f>
        <v>0</v>
      </c>
      <c r="F39" s="22">
        <f>'County Race 2020'!F39-'County Race 2010'!F39</f>
        <v>-6</v>
      </c>
      <c r="G39" s="22">
        <f>'County Race 2020'!G39-'County Race 2010'!G39</f>
        <v>4</v>
      </c>
      <c r="H39" s="22">
        <f>'County Race 2020'!H39-'County Race 2010'!H39</f>
        <v>44</v>
      </c>
      <c r="I39" s="22">
        <f>'County Race 2020'!I39-'County Race 2010'!I39</f>
        <v>453</v>
      </c>
      <c r="J39" s="22">
        <f>'County Race 2020'!J39-'County Race 2010'!J39</f>
        <v>129</v>
      </c>
      <c r="K39" s="22">
        <f>'County Race 2020'!K39-'County Race 2010'!K39</f>
        <v>510</v>
      </c>
    </row>
    <row r="40" spans="1:11" s="10" customFormat="1" ht="13" x14ac:dyDescent="0.3">
      <c r="A40" s="3" t="s">
        <v>35</v>
      </c>
      <c r="B40" s="21">
        <f>'County Race 2020'!B40-'County Race 2010'!B40</f>
        <v>-3670</v>
      </c>
      <c r="C40" s="21">
        <f>'County Race 2020'!C40-'County Race 2010'!C40</f>
        <v>-5111</v>
      </c>
      <c r="D40" s="22">
        <f>'County Race 2020'!D40-'County Race 2010'!D40</f>
        <v>79</v>
      </c>
      <c r="E40" s="22">
        <f>'County Race 2020'!E40-'County Race 2010'!E40</f>
        <v>13</v>
      </c>
      <c r="F40" s="22">
        <f>'County Race 2020'!F40-'County Race 2010'!F40</f>
        <v>-28</v>
      </c>
      <c r="G40" s="22">
        <f>'County Race 2020'!G40-'County Race 2010'!G40</f>
        <v>-5</v>
      </c>
      <c r="H40" s="22">
        <f>'County Race 2020'!H40-'County Race 2010'!H40</f>
        <v>178</v>
      </c>
      <c r="I40" s="22">
        <f>'County Race 2020'!I40-'County Race 2010'!I40</f>
        <v>1204</v>
      </c>
      <c r="J40" s="22">
        <f>'County Race 2020'!J40-'County Race 2010'!J40</f>
        <v>315</v>
      </c>
      <c r="K40" s="22">
        <f>'County Race 2020'!K40-'County Race 2010'!K40</f>
        <v>1199</v>
      </c>
    </row>
    <row r="41" spans="1:11" s="10" customFormat="1" ht="13" x14ac:dyDescent="0.3">
      <c r="A41" s="3" t="s">
        <v>36</v>
      </c>
      <c r="B41" s="21">
        <f>'County Race 2020'!B41-'County Race 2010'!B41</f>
        <v>3190</v>
      </c>
      <c r="C41" s="21">
        <f>'County Race 2020'!C41-'County Race 2010'!C41</f>
        <v>-1858</v>
      </c>
      <c r="D41" s="22">
        <f>'County Race 2020'!D41-'County Race 2010'!D41</f>
        <v>50</v>
      </c>
      <c r="E41" s="22">
        <f>'County Race 2020'!E41-'County Race 2010'!E41</f>
        <v>36</v>
      </c>
      <c r="F41" s="22">
        <f>'County Race 2020'!F41-'County Race 2010'!F41</f>
        <v>127</v>
      </c>
      <c r="G41" s="22">
        <f>'County Race 2020'!G41-'County Race 2010'!G41</f>
        <v>6</v>
      </c>
      <c r="H41" s="22">
        <f>'County Race 2020'!H41-'County Race 2010'!H41</f>
        <v>374</v>
      </c>
      <c r="I41" s="22">
        <f>'County Race 2020'!I41-'County Race 2010'!I41</f>
        <v>4455</v>
      </c>
      <c r="J41" s="22">
        <f>'County Race 2020'!J41-'County Race 2010'!J41</f>
        <v>808</v>
      </c>
      <c r="K41" s="22">
        <f>'County Race 2020'!K41-'County Race 2010'!K41</f>
        <v>4900</v>
      </c>
    </row>
    <row r="42" spans="1:11" s="10" customFormat="1" ht="13" x14ac:dyDescent="0.3">
      <c r="A42" s="3" t="s">
        <v>37</v>
      </c>
      <c r="B42" s="21">
        <f>'County Race 2020'!B42-'County Race 2010'!B42</f>
        <v>-428</v>
      </c>
      <c r="C42" s="21">
        <f>'County Race 2020'!C42-'County Race 2010'!C42</f>
        <v>-1147</v>
      </c>
      <c r="D42" s="22">
        <f>'County Race 2020'!D42-'County Race 2010'!D42</f>
        <v>-4</v>
      </c>
      <c r="E42" s="22">
        <f>'County Race 2020'!E42-'County Race 2010'!E42</f>
        <v>5</v>
      </c>
      <c r="F42" s="22">
        <f>'County Race 2020'!F42-'County Race 2010'!F42</f>
        <v>-2</v>
      </c>
      <c r="G42" s="22">
        <f>'County Race 2020'!G42-'County Race 2010'!G42</f>
        <v>8</v>
      </c>
      <c r="H42" s="22">
        <f>'County Race 2020'!H42-'County Race 2010'!H42</f>
        <v>22</v>
      </c>
      <c r="I42" s="22">
        <f>'County Race 2020'!I42-'County Race 2010'!I42</f>
        <v>690</v>
      </c>
      <c r="J42" s="22">
        <f>'County Race 2020'!J42-'County Race 2010'!J42</f>
        <v>37</v>
      </c>
      <c r="K42" s="22">
        <f>'County Race 2020'!K42-'County Race 2010'!K42</f>
        <v>668</v>
      </c>
    </row>
    <row r="43" spans="1:11" s="10" customFormat="1" ht="13" x14ac:dyDescent="0.3">
      <c r="A43" s="3" t="s">
        <v>38</v>
      </c>
      <c r="B43" s="21">
        <f>'County Race 2020'!B43-'County Race 2010'!B43</f>
        <v>-576</v>
      </c>
      <c r="C43" s="21">
        <f>'County Race 2020'!C43-'County Race 2010'!C43</f>
        <v>-746</v>
      </c>
      <c r="D43" s="22">
        <f>'County Race 2020'!D43-'County Race 2010'!D43</f>
        <v>-6</v>
      </c>
      <c r="E43" s="22">
        <f>'County Race 2020'!E43-'County Race 2010'!E43</f>
        <v>-7</v>
      </c>
      <c r="F43" s="22">
        <f>'County Race 2020'!F43-'County Race 2010'!F43</f>
        <v>-9</v>
      </c>
      <c r="G43" s="22">
        <f>'County Race 2020'!G43-'County Race 2010'!G43</f>
        <v>1</v>
      </c>
      <c r="H43" s="22">
        <f>'County Race 2020'!H43-'County Race 2010'!H43</f>
        <v>27</v>
      </c>
      <c r="I43" s="22">
        <f>'County Race 2020'!I43-'County Race 2010'!I43</f>
        <v>164</v>
      </c>
      <c r="J43" s="22">
        <f>'County Race 2020'!J43-'County Race 2010'!J43</f>
        <v>54</v>
      </c>
      <c r="K43" s="22">
        <f>'County Race 2020'!K43-'County Race 2010'!K43</f>
        <v>177</v>
      </c>
    </row>
    <row r="44" spans="1:11" s="10" customFormat="1" ht="13" x14ac:dyDescent="0.3">
      <c r="A44" s="3" t="s">
        <v>39</v>
      </c>
      <c r="B44" s="21">
        <f>'County Race 2020'!B44-'County Race 2010'!B44</f>
        <v>23741</v>
      </c>
      <c r="C44" s="21">
        <f>'County Race 2020'!C44-'County Race 2010'!C44</f>
        <v>-121</v>
      </c>
      <c r="D44" s="22">
        <f>'County Race 2020'!D44-'County Race 2010'!D44</f>
        <v>2341</v>
      </c>
      <c r="E44" s="22">
        <f>'County Race 2020'!E44-'County Race 2010'!E44</f>
        <v>284</v>
      </c>
      <c r="F44" s="22">
        <f>'County Race 2020'!F44-'County Race 2010'!F44</f>
        <v>1715</v>
      </c>
      <c r="G44" s="22">
        <f>'County Race 2020'!G44-'County Race 2010'!G44</f>
        <v>103</v>
      </c>
      <c r="H44" s="22">
        <f>'County Race 2020'!H44-'County Race 2010'!H44</f>
        <v>2661</v>
      </c>
      <c r="I44" s="22">
        <f>'County Race 2020'!I44-'County Race 2010'!I44</f>
        <v>16758</v>
      </c>
      <c r="J44" s="22">
        <f>'County Race 2020'!J44-'County Race 2010'!J44</f>
        <v>6185</v>
      </c>
      <c r="K44" s="22">
        <f>'County Race 2020'!K44-'County Race 2010'!K44</f>
        <v>23751</v>
      </c>
    </row>
    <row r="45" spans="1:11" s="10" customFormat="1" ht="13" x14ac:dyDescent="0.3">
      <c r="A45" s="3" t="s">
        <v>40</v>
      </c>
      <c r="B45" s="21">
        <f>'County Race 2020'!B45-'County Race 2010'!B45</f>
        <v>-453</v>
      </c>
      <c r="C45" s="21">
        <f>'County Race 2020'!C45-'County Race 2010'!C45</f>
        <v>-722</v>
      </c>
      <c r="D45" s="22">
        <f>'County Race 2020'!D45-'County Race 2010'!D45</f>
        <v>-3</v>
      </c>
      <c r="E45" s="22">
        <f>'County Race 2020'!E45-'County Race 2010'!E45</f>
        <v>-6</v>
      </c>
      <c r="F45" s="22">
        <f>'County Race 2020'!F45-'County Race 2010'!F45</f>
        <v>17</v>
      </c>
      <c r="G45" s="22">
        <f>'County Race 2020'!G45-'County Race 2010'!G45</f>
        <v>5</v>
      </c>
      <c r="H45" s="22">
        <f>'County Race 2020'!H45-'County Race 2010'!H45</f>
        <v>22</v>
      </c>
      <c r="I45" s="22">
        <f>'County Race 2020'!I45-'County Race 2010'!I45</f>
        <v>234</v>
      </c>
      <c r="J45" s="22">
        <f>'County Race 2020'!J45-'County Race 2010'!J45</f>
        <v>63</v>
      </c>
      <c r="K45" s="22">
        <f>'County Race 2020'!K45-'County Race 2010'!K45</f>
        <v>280</v>
      </c>
    </row>
    <row r="46" spans="1:11" s="10" customFormat="1" ht="13" x14ac:dyDescent="0.3">
      <c r="A46" s="3" t="s">
        <v>41</v>
      </c>
      <c r="B46" s="21">
        <f>'County Race 2020'!B46-'County Race 2010'!B46</f>
        <v>-800</v>
      </c>
      <c r="C46" s="21">
        <f>'County Race 2020'!C46-'County Race 2010'!C46</f>
        <v>-1065</v>
      </c>
      <c r="D46" s="22">
        <f>'County Race 2020'!D46-'County Race 2010'!D46</f>
        <v>7</v>
      </c>
      <c r="E46" s="22">
        <f>'County Race 2020'!E46-'County Race 2010'!E46</f>
        <v>16</v>
      </c>
      <c r="F46" s="22">
        <f>'County Race 2020'!F46-'County Race 2010'!F46</f>
        <v>6</v>
      </c>
      <c r="G46" s="22">
        <f>'County Race 2020'!G46-'County Race 2010'!G46</f>
        <v>-2</v>
      </c>
      <c r="H46" s="22">
        <f>'County Race 2020'!H46-'County Race 2010'!H46</f>
        <v>18</v>
      </c>
      <c r="I46" s="22">
        <f>'County Race 2020'!I46-'County Race 2010'!I46</f>
        <v>220</v>
      </c>
      <c r="J46" s="22">
        <f>'County Race 2020'!J46-'County Race 2010'!J46</f>
        <v>27</v>
      </c>
      <c r="K46" s="22">
        <f>'County Race 2020'!K46-'County Race 2010'!K46</f>
        <v>241</v>
      </c>
    </row>
    <row r="47" spans="1:11" s="10" customFormat="1" ht="13" x14ac:dyDescent="0.3">
      <c r="A47" s="3" t="s">
        <v>42</v>
      </c>
      <c r="B47" s="21">
        <f>'County Race 2020'!B47-'County Race 2010'!B47</f>
        <v>-326</v>
      </c>
      <c r="C47" s="21">
        <f>'County Race 2020'!C47-'County Race 2010'!C47</f>
        <v>-1465</v>
      </c>
      <c r="D47" s="22">
        <f>'County Race 2020'!D47-'County Race 2010'!D47</f>
        <v>-39</v>
      </c>
      <c r="E47" s="22">
        <f>'County Race 2020'!E47-'County Race 2010'!E47</f>
        <v>-4</v>
      </c>
      <c r="F47" s="22">
        <f>'County Race 2020'!F47-'County Race 2010'!F47</f>
        <v>45</v>
      </c>
      <c r="G47" s="22">
        <f>'County Race 2020'!G47-'County Race 2010'!G47</f>
        <v>-5</v>
      </c>
      <c r="H47" s="22">
        <f>'County Race 2020'!H47-'County Race 2010'!H47</f>
        <v>116</v>
      </c>
      <c r="I47" s="22">
        <f>'County Race 2020'!I47-'County Race 2010'!I47</f>
        <v>1026</v>
      </c>
      <c r="J47" s="22">
        <f>'County Race 2020'!J47-'County Race 2010'!J47</f>
        <v>204</v>
      </c>
      <c r="K47" s="22">
        <f>'County Race 2020'!K47-'County Race 2010'!K47</f>
        <v>1104</v>
      </c>
    </row>
    <row r="48" spans="1:11" s="10" customFormat="1" ht="13" x14ac:dyDescent="0.3">
      <c r="A48" s="3" t="s">
        <v>43</v>
      </c>
      <c r="B48" s="21">
        <f>'County Race 2020'!B48-'County Race 2010'!B48</f>
        <v>-1348</v>
      </c>
      <c r="C48" s="21">
        <f>'County Race 2020'!C48-'County Race 2010'!C48</f>
        <v>-1655</v>
      </c>
      <c r="D48" s="22">
        <f>'County Race 2020'!D48-'County Race 2010'!D48</f>
        <v>-7</v>
      </c>
      <c r="E48" s="22">
        <f>'County Race 2020'!E48-'County Race 2010'!E48</f>
        <v>-17</v>
      </c>
      <c r="F48" s="22">
        <f>'County Race 2020'!F48-'County Race 2010'!F48</f>
        <v>-1</v>
      </c>
      <c r="G48" s="22">
        <f>'County Race 2020'!G48-'County Race 2010'!G48</f>
        <v>-8</v>
      </c>
      <c r="H48" s="22">
        <f>'County Race 2020'!H48-'County Race 2010'!H48</f>
        <v>43</v>
      </c>
      <c r="I48" s="22">
        <f>'County Race 2020'!I48-'County Race 2010'!I48</f>
        <v>297</v>
      </c>
      <c r="J48" s="22">
        <f>'County Race 2020'!J48-'County Race 2010'!J48</f>
        <v>41</v>
      </c>
      <c r="K48" s="22">
        <f>'County Race 2020'!K48-'County Race 2010'!K48</f>
        <v>282</v>
      </c>
    </row>
    <row r="49" spans="1:11" s="10" customFormat="1" ht="13" x14ac:dyDescent="0.3">
      <c r="A49" s="3" t="s">
        <v>44</v>
      </c>
      <c r="B49" s="21">
        <f>'County Race 2020'!B49-'County Race 2010'!B49</f>
        <v>-689</v>
      </c>
      <c r="C49" s="21">
        <f>'County Race 2020'!C49-'County Race 2010'!C49</f>
        <v>-797</v>
      </c>
      <c r="D49" s="22">
        <f>'County Race 2020'!D49-'County Race 2010'!D49</f>
        <v>2</v>
      </c>
      <c r="E49" s="22">
        <f>'County Race 2020'!E49-'County Race 2010'!E49</f>
        <v>-16</v>
      </c>
      <c r="F49" s="22">
        <f>'County Race 2020'!F49-'County Race 2010'!F49</f>
        <v>-13</v>
      </c>
      <c r="G49" s="22">
        <f>'County Race 2020'!G49-'County Race 2010'!G49</f>
        <v>-1</v>
      </c>
      <c r="H49" s="22">
        <f>'County Race 2020'!H49-'County Race 2010'!H49</f>
        <v>19</v>
      </c>
      <c r="I49" s="22">
        <f>'County Race 2020'!I49-'County Race 2010'!I49</f>
        <v>117</v>
      </c>
      <c r="J49" s="22">
        <f>'County Race 2020'!J49-'County Race 2010'!J49</f>
        <v>28</v>
      </c>
      <c r="K49" s="22">
        <f>'County Race 2020'!K49-'County Race 2010'!K49</f>
        <v>94</v>
      </c>
    </row>
    <row r="50" spans="1:11" s="10" customFormat="1" ht="13" x14ac:dyDescent="0.3">
      <c r="A50" s="3" t="s">
        <v>45</v>
      </c>
      <c r="B50" s="21">
        <f>'County Race 2020'!B50-'County Race 2010'!B50</f>
        <v>7</v>
      </c>
      <c r="C50" s="21">
        <f>'County Race 2020'!C50-'County Race 2010'!C50</f>
        <v>-379</v>
      </c>
      <c r="D50" s="22">
        <f>'County Race 2020'!D50-'County Race 2010'!D50</f>
        <v>10</v>
      </c>
      <c r="E50" s="22">
        <f>'County Race 2020'!E50-'County Race 2010'!E50</f>
        <v>-10</v>
      </c>
      <c r="F50" s="22">
        <f>'County Race 2020'!F50-'County Race 2010'!F50</f>
        <v>1</v>
      </c>
      <c r="G50" s="22">
        <f>'County Race 2020'!G50-'County Race 2010'!G50</f>
        <v>-1</v>
      </c>
      <c r="H50" s="22">
        <f>'County Race 2020'!H50-'County Race 2010'!H50</f>
        <v>66</v>
      </c>
      <c r="I50" s="22">
        <f>'County Race 2020'!I50-'County Race 2010'!I50</f>
        <v>320</v>
      </c>
      <c r="J50" s="22">
        <f>'County Race 2020'!J50-'County Race 2010'!J50</f>
        <v>86</v>
      </c>
      <c r="K50" s="22">
        <f>'County Race 2020'!K50-'County Race 2010'!K50</f>
        <v>421</v>
      </c>
    </row>
    <row r="51" spans="1:11" s="10" customFormat="1" ht="13" x14ac:dyDescent="0.3">
      <c r="A51" s="3" t="s">
        <v>46</v>
      </c>
      <c r="B51" s="21">
        <f>'County Race 2020'!B51-'County Race 2010'!B51</f>
        <v>-650</v>
      </c>
      <c r="C51" s="21">
        <f>'County Race 2020'!C51-'County Race 2010'!C51</f>
        <v>-2574</v>
      </c>
      <c r="D51" s="22">
        <f>'County Race 2020'!D51-'County Race 2010'!D51</f>
        <v>38</v>
      </c>
      <c r="E51" s="22">
        <f>'County Race 2020'!E51-'County Race 2010'!E51</f>
        <v>21</v>
      </c>
      <c r="F51" s="22">
        <f>'County Race 2020'!F51-'County Race 2010'!F51</f>
        <v>24</v>
      </c>
      <c r="G51" s="22">
        <f>'County Race 2020'!G51-'County Race 2010'!G51</f>
        <v>9</v>
      </c>
      <c r="H51" s="22">
        <f>'County Race 2020'!H51-'County Race 2010'!H51</f>
        <v>57</v>
      </c>
      <c r="I51" s="22">
        <f>'County Race 2020'!I51-'County Race 2010'!I51</f>
        <v>1775</v>
      </c>
      <c r="J51" s="22">
        <f>'County Race 2020'!J51-'County Race 2010'!J51</f>
        <v>199</v>
      </c>
      <c r="K51" s="22">
        <f>'County Race 2020'!K51-'County Race 2010'!K51</f>
        <v>1877</v>
      </c>
    </row>
    <row r="52" spans="1:11" s="10" customFormat="1" ht="13" x14ac:dyDescent="0.3">
      <c r="A52" s="3" t="s">
        <v>47</v>
      </c>
      <c r="B52" s="21">
        <f>'County Race 2020'!B52-'County Race 2010'!B52</f>
        <v>-1093</v>
      </c>
      <c r="C52" s="21">
        <f>'County Race 2020'!C52-'County Race 2010'!C52</f>
        <v>-1561</v>
      </c>
      <c r="D52" s="22">
        <f>'County Race 2020'!D52-'County Race 2010'!D52</f>
        <v>9</v>
      </c>
      <c r="E52" s="22">
        <f>'County Race 2020'!E52-'County Race 2010'!E52</f>
        <v>14</v>
      </c>
      <c r="F52" s="22">
        <f>'County Race 2020'!F52-'County Race 2010'!F52</f>
        <v>23</v>
      </c>
      <c r="G52" s="22">
        <f>'County Race 2020'!G52-'County Race 2010'!G52</f>
        <v>2</v>
      </c>
      <c r="H52" s="22">
        <f>'County Race 2020'!H52-'County Race 2010'!H52</f>
        <v>-10</v>
      </c>
      <c r="I52" s="22">
        <f>'County Race 2020'!I52-'County Race 2010'!I52</f>
        <v>430</v>
      </c>
      <c r="J52" s="22">
        <f>'County Race 2020'!J52-'County Race 2010'!J52</f>
        <v>44</v>
      </c>
      <c r="K52" s="22">
        <f>'County Race 2020'!K52-'County Race 2010'!K52</f>
        <v>467</v>
      </c>
    </row>
    <row r="53" spans="1:11" s="10" customFormat="1" ht="13" x14ac:dyDescent="0.3">
      <c r="A53" s="3" t="s">
        <v>48</v>
      </c>
      <c r="B53" s="21">
        <f>'County Race 2020'!B53-'County Race 2010'!B53</f>
        <v>43046</v>
      </c>
      <c r="C53" s="21">
        <f>'County Race 2020'!C53-'County Race 2010'!C53</f>
        <v>-15253</v>
      </c>
      <c r="D53" s="22">
        <f>'County Race 2020'!D53-'County Race 2010'!D53</f>
        <v>-2808</v>
      </c>
      <c r="E53" s="22">
        <f>'County Race 2020'!E53-'County Race 2010'!E53</f>
        <v>1058</v>
      </c>
      <c r="F53" s="22">
        <f>'County Race 2020'!F53-'County Race 2010'!F53</f>
        <v>4446</v>
      </c>
      <c r="G53" s="22">
        <f>'County Race 2020'!G53-'County Race 2010'!G53</f>
        <v>201</v>
      </c>
      <c r="H53" s="22">
        <f>'County Race 2020'!H53-'County Race 2010'!H53</f>
        <v>10903</v>
      </c>
      <c r="I53" s="22">
        <f>'County Race 2020'!I53-'County Race 2010'!I53</f>
        <v>44499</v>
      </c>
      <c r="J53" s="22">
        <f>'County Race 2020'!J53-'County Race 2010'!J53</f>
        <v>21351</v>
      </c>
      <c r="K53" s="22">
        <f>'County Race 2020'!K53-'County Race 2010'!K53</f>
        <v>50078</v>
      </c>
    </row>
    <row r="54" spans="1:11" s="10" customFormat="1" ht="13" x14ac:dyDescent="0.3">
      <c r="A54" s="3" t="s">
        <v>49</v>
      </c>
      <c r="B54" s="21">
        <f>'County Race 2020'!B54-'County Race 2010'!B54</f>
        <v>5357</v>
      </c>
      <c r="C54" s="21">
        <f>'County Race 2020'!C54-'County Race 2010'!C54</f>
        <v>-5015</v>
      </c>
      <c r="D54" s="22">
        <f>'County Race 2020'!D54-'County Race 2010'!D54</f>
        <v>75</v>
      </c>
      <c r="E54" s="22">
        <f>'County Race 2020'!E54-'County Race 2010'!E54</f>
        <v>471</v>
      </c>
      <c r="F54" s="22">
        <f>'County Race 2020'!F54-'County Race 2010'!F54</f>
        <v>340</v>
      </c>
      <c r="G54" s="22">
        <f>'County Race 2020'!G54-'County Race 2010'!G54</f>
        <v>163</v>
      </c>
      <c r="H54" s="22">
        <f>'County Race 2020'!H54-'County Race 2010'!H54</f>
        <v>2137</v>
      </c>
      <c r="I54" s="22">
        <f>'County Race 2020'!I54-'County Race 2010'!I54</f>
        <v>7186</v>
      </c>
      <c r="J54" s="22">
        <f>'County Race 2020'!J54-'County Race 2010'!J54</f>
        <v>3350</v>
      </c>
      <c r="K54" s="22">
        <f>'County Race 2020'!K54-'County Race 2010'!K54</f>
        <v>9988</v>
      </c>
    </row>
    <row r="55" spans="1:11" s="10" customFormat="1" ht="13" x14ac:dyDescent="0.3">
      <c r="A55" s="3" t="s">
        <v>50</v>
      </c>
      <c r="B55" s="21">
        <f>'County Race 2020'!B55-'County Race 2010'!B55</f>
        <v>8006</v>
      </c>
      <c r="C55" s="21">
        <f>'County Race 2020'!C55-'County Race 2010'!C55</f>
        <v>-6000</v>
      </c>
      <c r="D55" s="22">
        <f>'County Race 2020'!D55-'County Race 2010'!D55</f>
        <v>546</v>
      </c>
      <c r="E55" s="22">
        <f>'County Race 2020'!E55-'County Race 2010'!E55</f>
        <v>32</v>
      </c>
      <c r="F55" s="22">
        <f>'County Race 2020'!F55-'County Race 2010'!F55</f>
        <v>442</v>
      </c>
      <c r="G55" s="22">
        <f>'County Race 2020'!G55-'County Race 2010'!G55</f>
        <v>23</v>
      </c>
      <c r="H55" s="22">
        <f>'County Race 2020'!H55-'County Race 2010'!H55</f>
        <v>921</v>
      </c>
      <c r="I55" s="22">
        <f>'County Race 2020'!I55-'County Race 2010'!I55</f>
        <v>12042</v>
      </c>
      <c r="J55" s="22">
        <f>'County Race 2020'!J55-'County Race 2010'!J55</f>
        <v>2144</v>
      </c>
      <c r="K55" s="22">
        <f>'County Race 2020'!K55-'County Race 2010'!K55</f>
        <v>13461</v>
      </c>
    </row>
    <row r="56" spans="1:11" s="10" customFormat="1" ht="13" x14ac:dyDescent="0.3">
      <c r="A56" s="3" t="s">
        <v>51</v>
      </c>
      <c r="B56" s="21">
        <f>'County Race 2020'!B56-'County Race 2010'!B56</f>
        <v>1418</v>
      </c>
      <c r="C56" s="21">
        <f>'County Race 2020'!C56-'County Race 2010'!C56</f>
        <v>-1990</v>
      </c>
      <c r="D56" s="22">
        <f>'County Race 2020'!D56-'County Race 2010'!D56</f>
        <v>90</v>
      </c>
      <c r="E56" s="22">
        <f>'County Race 2020'!E56-'County Race 2010'!E56</f>
        <v>27</v>
      </c>
      <c r="F56" s="22">
        <f>'County Race 2020'!F56-'County Race 2010'!F56</f>
        <v>42</v>
      </c>
      <c r="G56" s="22">
        <f>'County Race 2020'!G56-'County Race 2010'!G56</f>
        <v>91</v>
      </c>
      <c r="H56" s="22">
        <f>'County Race 2020'!H56-'County Race 2010'!H56</f>
        <v>325</v>
      </c>
      <c r="I56" s="22">
        <f>'County Race 2020'!I56-'County Race 2010'!I56</f>
        <v>2833</v>
      </c>
      <c r="J56" s="22">
        <f>'County Race 2020'!J56-'County Race 2010'!J56</f>
        <v>984</v>
      </c>
      <c r="K56" s="22">
        <f>'County Race 2020'!K56-'County Race 2010'!K56</f>
        <v>3370</v>
      </c>
    </row>
    <row r="57" spans="1:11" s="10" customFormat="1" ht="13" x14ac:dyDescent="0.3">
      <c r="A57" s="3" t="s">
        <v>52</v>
      </c>
      <c r="B57" s="21">
        <f>'County Race 2020'!B57-'County Race 2010'!B57</f>
        <v>-387</v>
      </c>
      <c r="C57" s="21">
        <f>'County Race 2020'!C57-'County Race 2010'!C57</f>
        <v>-474</v>
      </c>
      <c r="D57" s="22">
        <f>'County Race 2020'!D57-'County Race 2010'!D57</f>
        <v>6</v>
      </c>
      <c r="E57" s="22">
        <f>'County Race 2020'!E57-'County Race 2010'!E57</f>
        <v>1</v>
      </c>
      <c r="F57" s="22">
        <f>'County Race 2020'!F57-'County Race 2010'!F57</f>
        <v>10</v>
      </c>
      <c r="G57" s="22">
        <f>'County Race 2020'!G57-'County Race 2010'!G57</f>
        <v>0</v>
      </c>
      <c r="H57" s="22">
        <f>'County Race 2020'!H57-'County Race 2010'!H57</f>
        <v>3</v>
      </c>
      <c r="I57" s="22">
        <f>'County Race 2020'!I57-'County Race 2010'!I57</f>
        <v>67</v>
      </c>
      <c r="J57" s="22">
        <f>'County Race 2020'!J57-'County Race 2010'!J57</f>
        <v>-11</v>
      </c>
      <c r="K57" s="22">
        <f>'County Race 2020'!K57-'County Race 2010'!K57</f>
        <v>67</v>
      </c>
    </row>
    <row r="58" spans="1:11" s="10" customFormat="1" ht="13" x14ac:dyDescent="0.3">
      <c r="A58" s="3" t="s">
        <v>53</v>
      </c>
      <c r="B58" s="21">
        <f>'County Race 2020'!B58-'County Race 2010'!B58</f>
        <v>468</v>
      </c>
      <c r="C58" s="21">
        <f>'County Race 2020'!C58-'County Race 2010'!C58</f>
        <v>-1203</v>
      </c>
      <c r="D58" s="22">
        <f>'County Race 2020'!D58-'County Race 2010'!D58</f>
        <v>27</v>
      </c>
      <c r="E58" s="22">
        <f>'County Race 2020'!E58-'County Race 2010'!E58</f>
        <v>-21</v>
      </c>
      <c r="F58" s="22">
        <f>'County Race 2020'!F58-'County Race 2010'!F58</f>
        <v>38</v>
      </c>
      <c r="G58" s="22">
        <f>'County Race 2020'!G58-'County Race 2010'!G58</f>
        <v>0</v>
      </c>
      <c r="H58" s="22">
        <f>'County Race 2020'!H58-'County Race 2010'!H58</f>
        <v>98</v>
      </c>
      <c r="I58" s="22">
        <f>'County Race 2020'!I58-'County Race 2010'!I58</f>
        <v>1529</v>
      </c>
      <c r="J58" s="22">
        <f>'County Race 2020'!J58-'County Race 2010'!J58</f>
        <v>236</v>
      </c>
      <c r="K58" s="22">
        <f>'County Race 2020'!K58-'County Race 2010'!K58</f>
        <v>1582</v>
      </c>
    </row>
    <row r="59" spans="1:11" s="10" customFormat="1" ht="13" x14ac:dyDescent="0.3">
      <c r="A59" s="3" t="s">
        <v>54</v>
      </c>
      <c r="B59" s="21">
        <f>'County Race 2020'!B59-'County Race 2010'!B59</f>
        <v>-397</v>
      </c>
      <c r="C59" s="21">
        <f>'County Race 2020'!C59-'County Race 2010'!C59</f>
        <v>-1795</v>
      </c>
      <c r="D59" s="22">
        <f>'County Race 2020'!D59-'County Race 2010'!D59</f>
        <v>-63</v>
      </c>
      <c r="E59" s="22">
        <f>'County Race 2020'!E59-'County Race 2010'!E59</f>
        <v>15</v>
      </c>
      <c r="F59" s="22">
        <f>'County Race 2020'!F59-'County Race 2010'!F59</f>
        <v>-17</v>
      </c>
      <c r="G59" s="22">
        <f>'County Race 2020'!G59-'County Race 2010'!G59</f>
        <v>-36</v>
      </c>
      <c r="H59" s="22">
        <f>'County Race 2020'!H59-'County Race 2010'!H59</f>
        <v>129</v>
      </c>
      <c r="I59" s="22">
        <f>'County Race 2020'!I59-'County Race 2010'!I59</f>
        <v>1370</v>
      </c>
      <c r="J59" s="22">
        <f>'County Race 2020'!J59-'County Race 2010'!J59</f>
        <v>307</v>
      </c>
      <c r="K59" s="22">
        <f>'County Race 2020'!K59-'County Race 2010'!K59</f>
        <v>1349</v>
      </c>
    </row>
    <row r="60" spans="1:11" s="10" customFormat="1" ht="13" x14ac:dyDescent="0.3">
      <c r="A60" s="3" t="s">
        <v>55</v>
      </c>
      <c r="B60" s="21">
        <f>'County Race 2020'!B60-'County Race 2010'!B60</f>
        <v>-633</v>
      </c>
      <c r="C60" s="21">
        <f>'County Race 2020'!C60-'County Race 2010'!C60</f>
        <v>-3042</v>
      </c>
      <c r="D60" s="22">
        <f>'County Race 2020'!D60-'County Race 2010'!D60</f>
        <v>33</v>
      </c>
      <c r="E60" s="22">
        <f>'County Race 2020'!E60-'County Race 2010'!E60</f>
        <v>86</v>
      </c>
      <c r="F60" s="22">
        <f>'County Race 2020'!F60-'County Race 2010'!F60</f>
        <v>40</v>
      </c>
      <c r="G60" s="22">
        <f>'County Race 2020'!G60-'County Race 2010'!G60</f>
        <v>15</v>
      </c>
      <c r="H60" s="22">
        <f>'County Race 2020'!H60-'County Race 2010'!H60</f>
        <v>150</v>
      </c>
      <c r="I60" s="22">
        <f>'County Race 2020'!I60-'County Race 2010'!I60</f>
        <v>2085</v>
      </c>
      <c r="J60" s="22">
        <f>'County Race 2020'!J60-'County Race 2010'!J60</f>
        <v>543</v>
      </c>
      <c r="K60" s="22">
        <f>'County Race 2020'!K60-'County Race 2010'!K60</f>
        <v>2106</v>
      </c>
    </row>
    <row r="61" spans="1:11" s="10" customFormat="1" ht="13" x14ac:dyDescent="0.3">
      <c r="A61" s="3" t="s">
        <v>56</v>
      </c>
      <c r="B61" s="21">
        <f>'County Race 2020'!B61-'County Race 2010'!B61</f>
        <v>-179</v>
      </c>
      <c r="C61" s="21">
        <f>'County Race 2020'!C61-'County Race 2010'!C61</f>
        <v>-273</v>
      </c>
      <c r="D61" s="22">
        <f>'County Race 2020'!D61-'County Race 2010'!D61</f>
        <v>-138</v>
      </c>
      <c r="E61" s="22">
        <f>'County Race 2020'!E61-'County Race 2010'!E61</f>
        <v>4</v>
      </c>
      <c r="F61" s="22">
        <f>'County Race 2020'!F61-'County Race 2010'!F61</f>
        <v>-3</v>
      </c>
      <c r="G61" s="22">
        <f>'County Race 2020'!G61-'County Race 2010'!G61</f>
        <v>-7</v>
      </c>
      <c r="H61" s="22">
        <f>'County Race 2020'!H61-'County Race 2010'!H61</f>
        <v>41</v>
      </c>
      <c r="I61" s="22">
        <f>'County Race 2020'!I61-'County Race 2010'!I61</f>
        <v>197</v>
      </c>
      <c r="J61" s="22">
        <f>'County Race 2020'!J61-'County Race 2010'!J61</f>
        <v>6</v>
      </c>
      <c r="K61" s="22">
        <f>'County Race 2020'!K61-'County Race 2010'!K61</f>
        <v>52</v>
      </c>
    </row>
    <row r="62" spans="1:11" s="10" customFormat="1" ht="13" x14ac:dyDescent="0.3">
      <c r="A62" s="3" t="s">
        <v>57</v>
      </c>
      <c r="B62" s="21">
        <f>'County Race 2020'!B62-'County Race 2010'!B62</f>
        <v>7008</v>
      </c>
      <c r="C62" s="21">
        <f>'County Race 2020'!C62-'County Race 2010'!C62</f>
        <v>3559</v>
      </c>
      <c r="D62" s="22">
        <f>'County Race 2020'!D62-'County Race 2010'!D62</f>
        <v>113</v>
      </c>
      <c r="E62" s="22">
        <f>'County Race 2020'!E62-'County Race 2010'!E62</f>
        <v>59</v>
      </c>
      <c r="F62" s="22">
        <f>'County Race 2020'!F62-'County Race 2010'!F62</f>
        <v>42</v>
      </c>
      <c r="G62" s="22">
        <f>'County Race 2020'!G62-'County Race 2010'!G62</f>
        <v>18</v>
      </c>
      <c r="H62" s="22">
        <f>'County Race 2020'!H62-'County Race 2010'!H62</f>
        <v>264</v>
      </c>
      <c r="I62" s="22">
        <f>'County Race 2020'!I62-'County Race 2010'!I62</f>
        <v>2953</v>
      </c>
      <c r="J62" s="22">
        <f>'County Race 2020'!J62-'County Race 2010'!J62</f>
        <v>509</v>
      </c>
      <c r="K62" s="22">
        <f>'County Race 2020'!K62-'County Race 2010'!K62</f>
        <v>3321</v>
      </c>
    </row>
    <row r="63" spans="1:11" s="10" customFormat="1" ht="13" x14ac:dyDescent="0.3">
      <c r="A63" s="3" t="s">
        <v>58</v>
      </c>
      <c r="B63" s="21">
        <f>'County Race 2020'!B63-'County Race 2010'!B63</f>
        <v>-887</v>
      </c>
      <c r="C63" s="21">
        <f>'County Race 2020'!C63-'County Race 2010'!C63</f>
        <v>-1265</v>
      </c>
      <c r="D63" s="22">
        <f>'County Race 2020'!D63-'County Race 2010'!D63</f>
        <v>-19</v>
      </c>
      <c r="E63" s="22">
        <f>'County Race 2020'!E63-'County Race 2010'!E63</f>
        <v>6</v>
      </c>
      <c r="F63" s="22">
        <f>'County Race 2020'!F63-'County Race 2010'!F63</f>
        <v>-2</v>
      </c>
      <c r="G63" s="22">
        <f>'County Race 2020'!G63-'County Race 2010'!G63</f>
        <v>5</v>
      </c>
      <c r="H63" s="22">
        <f>'County Race 2020'!H63-'County Race 2010'!H63</f>
        <v>38</v>
      </c>
      <c r="I63" s="22">
        <f>'County Race 2020'!I63-'County Race 2010'!I63</f>
        <v>350</v>
      </c>
      <c r="J63" s="22">
        <f>'County Race 2020'!J63-'County Race 2010'!J63</f>
        <v>96</v>
      </c>
      <c r="K63" s="22">
        <f>'County Race 2020'!K63-'County Race 2010'!K63</f>
        <v>383</v>
      </c>
    </row>
    <row r="64" spans="1:11" s="10" customFormat="1" ht="13" x14ac:dyDescent="0.3">
      <c r="A64" s="3" t="s">
        <v>59</v>
      </c>
      <c r="B64" s="21">
        <f>'County Race 2020'!B64-'County Race 2010'!B64</f>
        <v>-638</v>
      </c>
      <c r="C64" s="21">
        <f>'County Race 2020'!C64-'County Race 2010'!C64</f>
        <v>-1021</v>
      </c>
      <c r="D64" s="22">
        <f>'County Race 2020'!D64-'County Race 2010'!D64</f>
        <v>-51</v>
      </c>
      <c r="E64" s="22">
        <f>'County Race 2020'!E64-'County Race 2010'!E64</f>
        <v>-2</v>
      </c>
      <c r="F64" s="22">
        <f>'County Race 2020'!F64-'County Race 2010'!F64</f>
        <v>48</v>
      </c>
      <c r="G64" s="22">
        <f>'County Race 2020'!G64-'County Race 2010'!G64</f>
        <v>2</v>
      </c>
      <c r="H64" s="22">
        <f>'County Race 2020'!H64-'County Race 2010'!H64</f>
        <v>6</v>
      </c>
      <c r="I64" s="22">
        <f>'County Race 2020'!I64-'County Race 2010'!I64</f>
        <v>380</v>
      </c>
      <c r="J64" s="22">
        <f>'County Race 2020'!J64-'County Race 2010'!J64</f>
        <v>58</v>
      </c>
      <c r="K64" s="22">
        <f>'County Race 2020'!K64-'County Race 2010'!K64</f>
        <v>380</v>
      </c>
    </row>
    <row r="65" spans="1:11" s="10" customFormat="1" ht="13" x14ac:dyDescent="0.3">
      <c r="A65" s="3" t="s">
        <v>60</v>
      </c>
      <c r="B65" s="21">
        <f>'County Race 2020'!B65-'County Race 2010'!B65</f>
        <v>220</v>
      </c>
      <c r="C65" s="21">
        <f>'County Race 2020'!C65-'County Race 2010'!C65</f>
        <v>-2526</v>
      </c>
      <c r="D65" s="22">
        <f>'County Race 2020'!D65-'County Race 2010'!D65</f>
        <v>302</v>
      </c>
      <c r="E65" s="22">
        <f>'County Race 2020'!E65-'County Race 2010'!E65</f>
        <v>-77</v>
      </c>
      <c r="F65" s="22">
        <f>'County Race 2020'!F65-'County Race 2010'!F65</f>
        <v>187</v>
      </c>
      <c r="G65" s="22">
        <f>'County Race 2020'!G65-'County Race 2010'!G65</f>
        <v>612</v>
      </c>
      <c r="H65" s="22">
        <f>'County Race 2020'!H65-'County Race 2010'!H65</f>
        <v>41</v>
      </c>
      <c r="I65" s="22">
        <f>'County Race 2020'!I65-'County Race 2010'!I65</f>
        <v>1681</v>
      </c>
      <c r="J65" s="22">
        <f>'County Race 2020'!J65-'County Race 2010'!J65</f>
        <v>231</v>
      </c>
      <c r="K65" s="22">
        <f>'County Race 2020'!K65-'County Race 2010'!K65</f>
        <v>2253</v>
      </c>
    </row>
    <row r="66" spans="1:11" s="10" customFormat="1" ht="13" x14ac:dyDescent="0.3">
      <c r="A66" s="3" t="s">
        <v>61</v>
      </c>
      <c r="B66" s="21">
        <f>'County Race 2020'!B66-'County Race 2010'!B66</f>
        <v>-357</v>
      </c>
      <c r="C66" s="21">
        <f>'County Race 2020'!C66-'County Race 2010'!C66</f>
        <v>-961</v>
      </c>
      <c r="D66" s="22">
        <f>'County Race 2020'!D66-'County Race 2010'!D66</f>
        <v>-44</v>
      </c>
      <c r="E66" s="22">
        <f>'County Race 2020'!E66-'County Race 2010'!E66</f>
        <v>0</v>
      </c>
      <c r="F66" s="22">
        <f>'County Race 2020'!F66-'County Race 2010'!F66</f>
        <v>20</v>
      </c>
      <c r="G66" s="22">
        <f>'County Race 2020'!G66-'County Race 2010'!G66</f>
        <v>-5</v>
      </c>
      <c r="H66" s="22">
        <f>'County Race 2020'!H66-'County Race 2010'!H66</f>
        <v>40</v>
      </c>
      <c r="I66" s="22">
        <f>'County Race 2020'!I66-'County Race 2010'!I66</f>
        <v>593</v>
      </c>
      <c r="J66" s="22">
        <f>'County Race 2020'!J66-'County Race 2010'!J66</f>
        <v>126</v>
      </c>
      <c r="K66" s="22">
        <f>'County Race 2020'!K66-'County Race 2010'!K66</f>
        <v>600</v>
      </c>
    </row>
    <row r="67" spans="1:11" s="10" customFormat="1" ht="13" x14ac:dyDescent="0.3">
      <c r="A67" s="3" t="s">
        <v>62</v>
      </c>
      <c r="B67" s="21">
        <f>'County Race 2020'!B67-'County Race 2010'!B67</f>
        <v>400</v>
      </c>
      <c r="C67" s="21">
        <f>'County Race 2020'!C67-'County Race 2010'!C67</f>
        <v>-258</v>
      </c>
      <c r="D67" s="22">
        <f>'County Race 2020'!D67-'County Race 2010'!D67</f>
        <v>22</v>
      </c>
      <c r="E67" s="22">
        <f>'County Race 2020'!E67-'County Race 2010'!E67</f>
        <v>19</v>
      </c>
      <c r="F67" s="22">
        <f>'County Race 2020'!F67-'County Race 2010'!F67</f>
        <v>4</v>
      </c>
      <c r="G67" s="22">
        <f>'County Race 2020'!G67-'County Race 2010'!G67</f>
        <v>-3</v>
      </c>
      <c r="H67" s="22">
        <f>'County Race 2020'!H67-'County Race 2010'!H67</f>
        <v>14</v>
      </c>
      <c r="I67" s="22">
        <f>'County Race 2020'!I67-'County Race 2010'!I67</f>
        <v>602</v>
      </c>
      <c r="J67" s="22">
        <f>'County Race 2020'!J67-'County Race 2010'!J67</f>
        <v>98</v>
      </c>
      <c r="K67" s="22">
        <f>'County Race 2020'!K67-'County Race 2010'!K67</f>
        <v>626</v>
      </c>
    </row>
    <row r="68" spans="1:11" s="10" customFormat="1" ht="13" x14ac:dyDescent="0.3">
      <c r="A68" s="3" t="s">
        <v>63</v>
      </c>
      <c r="B68" s="21">
        <f>'County Race 2020'!B68-'County Race 2010'!B68</f>
        <v>-744</v>
      </c>
      <c r="C68" s="21">
        <f>'County Race 2020'!C68-'County Race 2010'!C68</f>
        <v>-1123</v>
      </c>
      <c r="D68" s="22">
        <f>'County Race 2020'!D68-'County Race 2010'!D68</f>
        <v>-1</v>
      </c>
      <c r="E68" s="22">
        <f>'County Race 2020'!E68-'County Race 2010'!E68</f>
        <v>-11</v>
      </c>
      <c r="F68" s="22">
        <f>'County Race 2020'!F68-'County Race 2010'!F68</f>
        <v>2</v>
      </c>
      <c r="G68" s="22">
        <f>'County Race 2020'!G68-'County Race 2010'!G68</f>
        <v>-1</v>
      </c>
      <c r="H68" s="22">
        <f>'County Race 2020'!H68-'County Race 2010'!H68</f>
        <v>18</v>
      </c>
      <c r="I68" s="22">
        <f>'County Race 2020'!I68-'County Race 2010'!I68</f>
        <v>372</v>
      </c>
      <c r="J68" s="22">
        <f>'County Race 2020'!J68-'County Race 2010'!J68</f>
        <v>59</v>
      </c>
      <c r="K68" s="22">
        <f>'County Race 2020'!K68-'County Race 2010'!K68</f>
        <v>372</v>
      </c>
    </row>
    <row r="69" spans="1:11" s="10" customFormat="1" ht="13" x14ac:dyDescent="0.3">
      <c r="A69" s="3" t="s">
        <v>64</v>
      </c>
      <c r="B69" s="21">
        <f>'County Race 2020'!B69-'County Race 2010'!B69</f>
        <v>-256</v>
      </c>
      <c r="C69" s="21">
        <f>'County Race 2020'!C69-'County Race 2010'!C69</f>
        <v>-1302</v>
      </c>
      <c r="D69" s="22">
        <f>'County Race 2020'!D69-'County Race 2010'!D69</f>
        <v>-43</v>
      </c>
      <c r="E69" s="22">
        <f>'County Race 2020'!E69-'County Race 2010'!E69</f>
        <v>43</v>
      </c>
      <c r="F69" s="22">
        <f>'County Race 2020'!F69-'County Race 2010'!F69</f>
        <v>19</v>
      </c>
      <c r="G69" s="22">
        <f>'County Race 2020'!G69-'County Race 2010'!G69</f>
        <v>-5</v>
      </c>
      <c r="H69" s="22">
        <f>'County Race 2020'!H69-'County Race 2010'!H69</f>
        <v>77</v>
      </c>
      <c r="I69" s="22">
        <f>'County Race 2020'!I69-'County Race 2010'!I69</f>
        <v>955</v>
      </c>
      <c r="J69" s="22">
        <f>'County Race 2020'!J69-'County Race 2010'!J69</f>
        <v>125</v>
      </c>
      <c r="K69" s="22">
        <f>'County Race 2020'!K69-'County Race 2010'!K69</f>
        <v>1016</v>
      </c>
    </row>
    <row r="70" spans="1:11" s="10" customFormat="1" ht="13" x14ac:dyDescent="0.3">
      <c r="A70" s="3" t="s">
        <v>65</v>
      </c>
      <c r="B70" s="21">
        <f>'County Race 2020'!B70-'County Race 2010'!B70</f>
        <v>-247</v>
      </c>
      <c r="C70" s="21">
        <f>'County Race 2020'!C70-'County Race 2010'!C70</f>
        <v>-397</v>
      </c>
      <c r="D70" s="22">
        <f>'County Race 2020'!D70-'County Race 2010'!D70</f>
        <v>-5</v>
      </c>
      <c r="E70" s="22">
        <f>'County Race 2020'!E70-'County Race 2010'!E70</f>
        <v>29</v>
      </c>
      <c r="F70" s="22">
        <f>'County Race 2020'!F70-'County Race 2010'!F70</f>
        <v>-16</v>
      </c>
      <c r="G70" s="22">
        <f>'County Race 2020'!G70-'County Race 2010'!G70</f>
        <v>-1</v>
      </c>
      <c r="H70" s="22">
        <f>'County Race 2020'!H70-'County Race 2010'!H70</f>
        <v>72</v>
      </c>
      <c r="I70" s="22">
        <f>'County Race 2020'!I70-'County Race 2010'!I70</f>
        <v>71</v>
      </c>
      <c r="J70" s="22">
        <f>'County Race 2020'!J70-'County Race 2010'!J70</f>
        <v>127</v>
      </c>
      <c r="K70" s="22">
        <f>'County Race 2020'!K70-'County Race 2010'!K70</f>
        <v>145</v>
      </c>
    </row>
    <row r="71" spans="1:11" s="10" customFormat="1" ht="13" x14ac:dyDescent="0.3">
      <c r="A71" s="3" t="s">
        <v>66</v>
      </c>
      <c r="B71" s="21">
        <f>'County Race 2020'!B71-'County Race 2010'!B71</f>
        <v>-26</v>
      </c>
      <c r="C71" s="21">
        <f>'County Race 2020'!C71-'County Race 2010'!C71</f>
        <v>-852</v>
      </c>
      <c r="D71" s="22">
        <f>'County Race 2020'!D71-'County Race 2010'!D71</f>
        <v>18</v>
      </c>
      <c r="E71" s="22">
        <f>'County Race 2020'!E71-'County Race 2010'!E71</f>
        <v>-12</v>
      </c>
      <c r="F71" s="22">
        <f>'County Race 2020'!F71-'County Race 2010'!F71</f>
        <v>-3</v>
      </c>
      <c r="G71" s="22">
        <f>'County Race 2020'!G71-'County Race 2010'!G71</f>
        <v>-4</v>
      </c>
      <c r="H71" s="22">
        <f>'County Race 2020'!H71-'County Race 2010'!H71</f>
        <v>38</v>
      </c>
      <c r="I71" s="22">
        <f>'County Race 2020'!I71-'County Race 2010'!I71</f>
        <v>789</v>
      </c>
      <c r="J71" s="22">
        <f>'County Race 2020'!J71-'County Race 2010'!J71</f>
        <v>123</v>
      </c>
      <c r="K71" s="22">
        <f>'County Race 2020'!K71-'County Race 2010'!K71</f>
        <v>828</v>
      </c>
    </row>
    <row r="72" spans="1:11" s="10" customFormat="1" ht="13" x14ac:dyDescent="0.3">
      <c r="A72" s="3" t="s">
        <v>67</v>
      </c>
      <c r="B72" s="21">
        <f>'County Race 2020'!B72-'County Race 2010'!B72</f>
        <v>-1781</v>
      </c>
      <c r="C72" s="21">
        <f>'County Race 2020'!C72-'County Race 2010'!C72</f>
        <v>-1723</v>
      </c>
      <c r="D72" s="22">
        <f>'County Race 2020'!D72-'County Race 2010'!D72</f>
        <v>-357</v>
      </c>
      <c r="E72" s="22">
        <f>'County Race 2020'!E72-'County Race 2010'!E72</f>
        <v>7</v>
      </c>
      <c r="F72" s="22">
        <f>'County Race 2020'!F72-'County Race 2010'!F72</f>
        <v>-4</v>
      </c>
      <c r="G72" s="22">
        <f>'County Race 2020'!G72-'County Race 2010'!G72</f>
        <v>-1</v>
      </c>
      <c r="H72" s="22">
        <f>'County Race 2020'!H72-'County Race 2010'!H72</f>
        <v>35</v>
      </c>
      <c r="I72" s="22">
        <f>'County Race 2020'!I72-'County Race 2010'!I72</f>
        <v>262</v>
      </c>
      <c r="J72" s="22">
        <f>'County Race 2020'!J72-'County Race 2010'!J72</f>
        <v>-8</v>
      </c>
      <c r="K72" s="22">
        <f>'County Race 2020'!K72-'County Race 2010'!K72</f>
        <v>-74</v>
      </c>
    </row>
    <row r="73" spans="1:11" s="10" customFormat="1" ht="13" x14ac:dyDescent="0.3">
      <c r="A73" s="3" t="s">
        <v>68</v>
      </c>
      <c r="B73" s="21">
        <f>'County Race 2020'!B73-'County Race 2010'!B73</f>
        <v>-134</v>
      </c>
      <c r="C73" s="21">
        <f>'County Race 2020'!C73-'County Race 2010'!C73</f>
        <v>-550</v>
      </c>
      <c r="D73" s="22">
        <f>'County Race 2020'!D73-'County Race 2010'!D73</f>
        <v>-299</v>
      </c>
      <c r="E73" s="22">
        <f>'County Race 2020'!E73-'County Race 2010'!E73</f>
        <v>18</v>
      </c>
      <c r="F73" s="22">
        <f>'County Race 2020'!F73-'County Race 2010'!F73</f>
        <v>-7</v>
      </c>
      <c r="G73" s="22">
        <f>'County Race 2020'!G73-'County Race 2010'!G73</f>
        <v>6</v>
      </c>
      <c r="H73" s="22">
        <f>'County Race 2020'!H73-'County Race 2010'!H73</f>
        <v>44</v>
      </c>
      <c r="I73" s="22">
        <f>'County Race 2020'!I73-'County Race 2010'!I73</f>
        <v>654</v>
      </c>
      <c r="J73" s="22">
        <f>'County Race 2020'!J73-'County Race 2010'!J73</f>
        <v>278</v>
      </c>
      <c r="K73" s="22">
        <f>'County Race 2020'!K73-'County Race 2010'!K73</f>
        <v>338</v>
      </c>
    </row>
    <row r="74" spans="1:11" s="10" customFormat="1" ht="13" x14ac:dyDescent="0.3">
      <c r="A74" s="3" t="s">
        <v>69</v>
      </c>
      <c r="B74" s="21">
        <f>'County Race 2020'!B74-'County Race 2010'!B74</f>
        <v>-174</v>
      </c>
      <c r="C74" s="21">
        <f>'County Race 2020'!C74-'County Race 2010'!C74</f>
        <v>-447</v>
      </c>
      <c r="D74" s="22">
        <f>'County Race 2020'!D74-'County Race 2010'!D74</f>
        <v>-83</v>
      </c>
      <c r="E74" s="22">
        <f>'County Race 2020'!E74-'County Race 2010'!E74</f>
        <v>6</v>
      </c>
      <c r="F74" s="22">
        <f>'County Race 2020'!F74-'County Race 2010'!F74</f>
        <v>3</v>
      </c>
      <c r="G74" s="22">
        <f>'County Race 2020'!G74-'County Race 2010'!G74</f>
        <v>0</v>
      </c>
      <c r="H74" s="22">
        <f>'County Race 2020'!H74-'County Race 2010'!H74</f>
        <v>49</v>
      </c>
      <c r="I74" s="22">
        <f>'County Race 2020'!I74-'County Race 2010'!I74</f>
        <v>298</v>
      </c>
      <c r="J74" s="22">
        <f>'County Race 2020'!J74-'County Race 2010'!J74</f>
        <v>74</v>
      </c>
      <c r="K74" s="22">
        <f>'County Race 2020'!K74-'County Race 2010'!K74</f>
        <v>264</v>
      </c>
    </row>
    <row r="75" spans="1:11" s="10" customFormat="1" ht="13" x14ac:dyDescent="0.3">
      <c r="A75" s="3" t="s">
        <v>70</v>
      </c>
      <c r="B75" s="21">
        <f>'County Race 2020'!B75-'County Race 2010'!B75</f>
        <v>-914</v>
      </c>
      <c r="C75" s="21">
        <f>'County Race 2020'!C75-'County Race 2010'!C75</f>
        <v>-1195</v>
      </c>
      <c r="D75" s="22">
        <f>'County Race 2020'!D75-'County Race 2010'!D75</f>
        <v>-95</v>
      </c>
      <c r="E75" s="22">
        <f>'County Race 2020'!E75-'County Race 2010'!E75</f>
        <v>7</v>
      </c>
      <c r="F75" s="22">
        <f>'County Race 2020'!F75-'County Race 2010'!F75</f>
        <v>24</v>
      </c>
      <c r="G75" s="22">
        <f>'County Race 2020'!G75-'County Race 2010'!G75</f>
        <v>3</v>
      </c>
      <c r="H75" s="22">
        <f>'County Race 2020'!H75-'County Race 2010'!H75</f>
        <v>3</v>
      </c>
      <c r="I75" s="22">
        <f>'County Race 2020'!I75-'County Race 2010'!I75</f>
        <v>339</v>
      </c>
      <c r="J75" s="22">
        <f>'County Race 2020'!J75-'County Race 2010'!J75</f>
        <v>57</v>
      </c>
      <c r="K75" s="22">
        <f>'County Race 2020'!K75-'County Race 2010'!K75</f>
        <v>284</v>
      </c>
    </row>
    <row r="76" spans="1:11" s="10" customFormat="1" ht="13" x14ac:dyDescent="0.3">
      <c r="A76" s="3" t="s">
        <v>71</v>
      </c>
      <c r="B76" s="21">
        <f>'County Race 2020'!B76-'County Race 2010'!B76</f>
        <v>441</v>
      </c>
      <c r="C76" s="21">
        <f>'County Race 2020'!C76-'County Race 2010'!C76</f>
        <v>-273</v>
      </c>
      <c r="D76" s="22">
        <f>'County Race 2020'!D76-'County Race 2010'!D76</f>
        <v>-5</v>
      </c>
      <c r="E76" s="22">
        <f>'County Race 2020'!E76-'County Race 2010'!E76</f>
        <v>-19</v>
      </c>
      <c r="F76" s="22">
        <f>'County Race 2020'!F76-'County Race 2010'!F76</f>
        <v>-15</v>
      </c>
      <c r="G76" s="22">
        <f>'County Race 2020'!G76-'County Race 2010'!G76</f>
        <v>6</v>
      </c>
      <c r="H76" s="22">
        <f>'County Race 2020'!H76-'County Race 2010'!H76</f>
        <v>72</v>
      </c>
      <c r="I76" s="22">
        <f>'County Race 2020'!I76-'County Race 2010'!I76</f>
        <v>675</v>
      </c>
      <c r="J76" s="22">
        <f>'County Race 2020'!J76-'County Race 2010'!J76</f>
        <v>81</v>
      </c>
      <c r="K76" s="22">
        <f>'County Race 2020'!K76-'County Race 2010'!K76</f>
        <v>716</v>
      </c>
    </row>
    <row r="77" spans="1:11" s="10" customFormat="1" ht="13" x14ac:dyDescent="0.3">
      <c r="A77" s="3" t="s">
        <v>72</v>
      </c>
      <c r="B77" s="21">
        <f>'County Race 2020'!B77-'County Race 2010'!B77</f>
        <v>-2522</v>
      </c>
      <c r="C77" s="21">
        <f>'County Race 2020'!C77-'County Race 2010'!C77</f>
        <v>-2788</v>
      </c>
      <c r="D77" s="22">
        <f>'County Race 2020'!D77-'County Race 2010'!D77</f>
        <v>-258</v>
      </c>
      <c r="E77" s="22">
        <f>'County Race 2020'!E77-'County Race 2010'!E77</f>
        <v>-7</v>
      </c>
      <c r="F77" s="22">
        <f>'County Race 2020'!F77-'County Race 2010'!F77</f>
        <v>-18</v>
      </c>
      <c r="G77" s="22">
        <f>'County Race 2020'!G77-'County Race 2010'!G77</f>
        <v>-3</v>
      </c>
      <c r="H77" s="22">
        <f>'County Race 2020'!H77-'County Race 2010'!H77</f>
        <v>39</v>
      </c>
      <c r="I77" s="22">
        <f>'County Race 2020'!I77-'County Race 2010'!I77</f>
        <v>513</v>
      </c>
      <c r="J77" s="22">
        <f>'County Race 2020'!J77-'County Race 2010'!J77</f>
        <v>39</v>
      </c>
      <c r="K77" s="22">
        <f>'County Race 2020'!K77-'County Race 2010'!K77</f>
        <v>248</v>
      </c>
    </row>
    <row r="78" spans="1:11" s="10" customFormat="1" ht="13" x14ac:dyDescent="0.3">
      <c r="A78" s="3" t="s">
        <v>73</v>
      </c>
      <c r="B78" s="21">
        <f>'County Race 2020'!B78-'County Race 2010'!B78</f>
        <v>534</v>
      </c>
      <c r="C78" s="21">
        <f>'County Race 2020'!C78-'County Race 2010'!C78</f>
        <v>-3531</v>
      </c>
      <c r="D78" s="22">
        <f>'County Race 2020'!D78-'County Race 2010'!D78</f>
        <v>94</v>
      </c>
      <c r="E78" s="22">
        <f>'County Race 2020'!E78-'County Race 2010'!E78</f>
        <v>144</v>
      </c>
      <c r="F78" s="22">
        <f>'County Race 2020'!F78-'County Race 2010'!F78</f>
        <v>28</v>
      </c>
      <c r="G78" s="22">
        <f>'County Race 2020'!G78-'County Race 2010'!G78</f>
        <v>298</v>
      </c>
      <c r="H78" s="22">
        <f>'County Race 2020'!H78-'County Race 2010'!H78</f>
        <v>480</v>
      </c>
      <c r="I78" s="22">
        <f>'County Race 2020'!I78-'County Race 2010'!I78</f>
        <v>3021</v>
      </c>
      <c r="J78" s="22">
        <f>'County Race 2020'!J78-'County Race 2010'!J78</f>
        <v>1070</v>
      </c>
      <c r="K78" s="22">
        <f>'County Race 2020'!K78-'County Race 2010'!K78</f>
        <v>3950</v>
      </c>
    </row>
    <row r="79" spans="1:11" s="10" customFormat="1" ht="13" x14ac:dyDescent="0.3">
      <c r="A79" s="3" t="s">
        <v>74</v>
      </c>
      <c r="B79" s="21">
        <f>'County Race 2020'!B79-'County Race 2010'!B79</f>
        <v>-2129</v>
      </c>
      <c r="C79" s="21">
        <f>'County Race 2020'!C79-'County Race 2010'!C79</f>
        <v>-2618</v>
      </c>
      <c r="D79" s="22">
        <f>'County Race 2020'!D79-'County Race 2010'!D79</f>
        <v>-203</v>
      </c>
      <c r="E79" s="22">
        <f>'County Race 2020'!E79-'County Race 2010'!E79</f>
        <v>2</v>
      </c>
      <c r="F79" s="22">
        <f>'County Race 2020'!F79-'County Race 2010'!F79</f>
        <v>25</v>
      </c>
      <c r="G79" s="22">
        <f>'County Race 2020'!G79-'County Race 2010'!G79</f>
        <v>-1</v>
      </c>
      <c r="H79" s="22">
        <f>'County Race 2020'!H79-'County Race 2010'!H79</f>
        <v>55</v>
      </c>
      <c r="I79" s="22">
        <f>'County Race 2020'!I79-'County Race 2010'!I79</f>
        <v>611</v>
      </c>
      <c r="J79" s="22">
        <f>'County Race 2020'!J79-'County Race 2010'!J79</f>
        <v>125</v>
      </c>
      <c r="K79" s="22">
        <f>'County Race 2020'!K79-'County Race 2010'!K79</f>
        <v>462</v>
      </c>
    </row>
    <row r="80" spans="1:11" s="10" customFormat="1" ht="13" x14ac:dyDescent="0.3">
      <c r="A80" s="3" t="s">
        <v>75</v>
      </c>
      <c r="B80" s="21">
        <f>'County Race 2020'!B80-'County Race 2010'!B80</f>
        <v>-2246</v>
      </c>
      <c r="C80" s="21">
        <f>'County Race 2020'!C80-'County Race 2010'!C80</f>
        <v>-2462</v>
      </c>
      <c r="D80" s="22">
        <f>'County Race 2020'!D80-'County Race 2010'!D80</f>
        <v>10</v>
      </c>
      <c r="E80" s="22">
        <f>'County Race 2020'!E80-'County Race 2010'!E80</f>
        <v>-57</v>
      </c>
      <c r="F80" s="22">
        <f>'County Race 2020'!F80-'County Race 2010'!F80</f>
        <v>-23</v>
      </c>
      <c r="G80" s="22">
        <f>'County Race 2020'!G80-'County Race 2010'!G80</f>
        <v>-4</v>
      </c>
      <c r="H80" s="22">
        <f>'County Race 2020'!H80-'County Race 2010'!H80</f>
        <v>16</v>
      </c>
      <c r="I80" s="22">
        <f>'County Race 2020'!I80-'County Race 2010'!I80</f>
        <v>274</v>
      </c>
      <c r="J80" s="22">
        <f>'County Race 2020'!J80-'County Race 2010'!J80</f>
        <v>-14</v>
      </c>
      <c r="K80" s="22">
        <f>'County Race 2020'!K80-'County Race 2010'!K80</f>
        <v>171</v>
      </c>
    </row>
    <row r="81" spans="1:11" s="10" customFormat="1" ht="13" x14ac:dyDescent="0.3">
      <c r="A81" s="3" t="s">
        <v>76</v>
      </c>
      <c r="B81" s="21">
        <f>'County Race 2020'!B81-'County Race 2010'!B81</f>
        <v>-604</v>
      </c>
      <c r="C81" s="21">
        <f>'County Race 2020'!C81-'County Race 2010'!C81</f>
        <v>-973</v>
      </c>
      <c r="D81" s="22">
        <f>'County Race 2020'!D81-'County Race 2010'!D81</f>
        <v>-4</v>
      </c>
      <c r="E81" s="22">
        <f>'County Race 2020'!E81-'County Race 2010'!E81</f>
        <v>-2</v>
      </c>
      <c r="F81" s="22">
        <f>'County Race 2020'!F81-'County Race 2010'!F81</f>
        <v>-11</v>
      </c>
      <c r="G81" s="22">
        <f>'County Race 2020'!G81-'County Race 2010'!G81</f>
        <v>3</v>
      </c>
      <c r="H81" s="22">
        <f>'County Race 2020'!H81-'County Race 2010'!H81</f>
        <v>9</v>
      </c>
      <c r="I81" s="22">
        <f>'County Race 2020'!I81-'County Race 2010'!I81</f>
        <v>374</v>
      </c>
      <c r="J81" s="22">
        <f>'County Race 2020'!J81-'County Race 2010'!J81</f>
        <v>41</v>
      </c>
      <c r="K81" s="22">
        <f>'County Race 2020'!K81-'County Race 2010'!K81</f>
        <v>362</v>
      </c>
    </row>
    <row r="82" spans="1:11" s="10" customFormat="1" ht="13" x14ac:dyDescent="0.3">
      <c r="A82" s="3" t="s">
        <v>77</v>
      </c>
      <c r="B82" s="21">
        <f>'County Race 2020'!B82-'County Race 2010'!B82</f>
        <v>-1170</v>
      </c>
      <c r="C82" s="21">
        <f>'County Race 2020'!C82-'County Race 2010'!C82</f>
        <v>-1433</v>
      </c>
      <c r="D82" s="22">
        <f>'County Race 2020'!D82-'County Race 2010'!D82</f>
        <v>8</v>
      </c>
      <c r="E82" s="22">
        <f>'County Race 2020'!E82-'County Race 2010'!E82</f>
        <v>-23</v>
      </c>
      <c r="F82" s="22">
        <f>'County Race 2020'!F82-'County Race 2010'!F82</f>
        <v>2</v>
      </c>
      <c r="G82" s="22">
        <f>'County Race 2020'!G82-'County Race 2010'!G82</f>
        <v>5</v>
      </c>
      <c r="H82" s="22">
        <f>'County Race 2020'!H82-'County Race 2010'!H82</f>
        <v>32</v>
      </c>
      <c r="I82" s="22">
        <f>'County Race 2020'!I82-'County Race 2010'!I82</f>
        <v>239</v>
      </c>
      <c r="J82" s="22">
        <f>'County Race 2020'!J82-'County Race 2010'!J82</f>
        <v>-19</v>
      </c>
      <c r="K82" s="22">
        <f>'County Race 2020'!K82-'County Race 2010'!K82</f>
        <v>217</v>
      </c>
    </row>
    <row r="83" spans="1:11" s="10" customFormat="1" ht="13" x14ac:dyDescent="0.3">
      <c r="A83" s="3" t="s">
        <v>78</v>
      </c>
      <c r="B83" s="21">
        <f>'County Race 2020'!B83-'County Race 2010'!B83</f>
        <v>-2635</v>
      </c>
      <c r="C83" s="21">
        <f>'County Race 2020'!C83-'County Race 2010'!C83</f>
        <v>-2602</v>
      </c>
      <c r="D83" s="22">
        <f>'County Race 2020'!D83-'County Race 2010'!D83</f>
        <v>-591</v>
      </c>
      <c r="E83" s="22">
        <f>'County Race 2020'!E83-'County Race 2010'!E83</f>
        <v>-12</v>
      </c>
      <c r="F83" s="22">
        <f>'County Race 2020'!F83-'County Race 2010'!F83</f>
        <v>-5</v>
      </c>
      <c r="G83" s="22">
        <f>'County Race 2020'!G83-'County Race 2010'!G83</f>
        <v>-3</v>
      </c>
      <c r="H83" s="22">
        <f>'County Race 2020'!H83-'County Race 2010'!H83</f>
        <v>75</v>
      </c>
      <c r="I83" s="22">
        <f>'County Race 2020'!I83-'County Race 2010'!I83</f>
        <v>503</v>
      </c>
      <c r="J83" s="22">
        <f>'County Race 2020'!J83-'County Race 2010'!J83</f>
        <v>74</v>
      </c>
      <c r="K83" s="22">
        <f>'County Race 2020'!K83-'County Race 2010'!K83</f>
        <v>-70</v>
      </c>
    </row>
    <row r="84" spans="1:11" s="10" customFormat="1" ht="13" x14ac:dyDescent="0.3">
      <c r="A84" s="3" t="s">
        <v>79</v>
      </c>
      <c r="B84" s="21">
        <f>'County Race 2020'!B84-'County Race 2010'!B84</f>
        <v>-15</v>
      </c>
      <c r="C84" s="21">
        <f>'County Race 2020'!C84-'County Race 2010'!C84</f>
        <v>-694</v>
      </c>
      <c r="D84" s="22">
        <f>'County Race 2020'!D84-'County Race 2010'!D84</f>
        <v>27</v>
      </c>
      <c r="E84" s="22">
        <f>'County Race 2020'!E84-'County Race 2010'!E84</f>
        <v>-31</v>
      </c>
      <c r="F84" s="22">
        <f>'County Race 2020'!F84-'County Race 2010'!F84</f>
        <v>38</v>
      </c>
      <c r="G84" s="22">
        <f>'County Race 2020'!G84-'County Race 2010'!G84</f>
        <v>-6</v>
      </c>
      <c r="H84" s="22">
        <f>'County Race 2020'!H84-'County Race 2010'!H84</f>
        <v>60</v>
      </c>
      <c r="I84" s="22">
        <f>'County Race 2020'!I84-'County Race 2010'!I84</f>
        <v>591</v>
      </c>
      <c r="J84" s="22">
        <f>'County Race 2020'!J84-'County Race 2010'!J84</f>
        <v>65</v>
      </c>
      <c r="K84" s="22">
        <f>'County Race 2020'!K84-'County Race 2010'!K84</f>
        <v>627</v>
      </c>
    </row>
    <row r="85" spans="1:11" s="10" customFormat="1" ht="13" x14ac:dyDescent="0.3">
      <c r="A85" s="3" t="s">
        <v>80</v>
      </c>
      <c r="B85" s="21">
        <f>'County Race 2020'!B85-'County Race 2010'!B85</f>
        <v>779</v>
      </c>
      <c r="C85" s="21">
        <f>'County Race 2020'!C85-'County Race 2010'!C85</f>
        <v>-2331</v>
      </c>
      <c r="D85" s="22">
        <f>'County Race 2020'!D85-'County Race 2010'!D85</f>
        <v>126</v>
      </c>
      <c r="E85" s="22">
        <f>'County Race 2020'!E85-'County Race 2010'!E85</f>
        <v>61</v>
      </c>
      <c r="F85" s="22">
        <f>'County Race 2020'!F85-'County Race 2010'!F85</f>
        <v>43</v>
      </c>
      <c r="G85" s="22">
        <f>'County Race 2020'!G85-'County Race 2010'!G85</f>
        <v>89</v>
      </c>
      <c r="H85" s="22">
        <f>'County Race 2020'!H85-'County Race 2010'!H85</f>
        <v>483</v>
      </c>
      <c r="I85" s="22">
        <f>'County Race 2020'!I85-'County Race 2010'!I85</f>
        <v>2308</v>
      </c>
      <c r="J85" s="22">
        <f>'County Race 2020'!J85-'County Race 2010'!J85</f>
        <v>970</v>
      </c>
      <c r="K85" s="22">
        <f>'County Race 2020'!K85-'County Race 2010'!K85</f>
        <v>2729</v>
      </c>
    </row>
    <row r="86" spans="1:11" s="10" customFormat="1" ht="13" x14ac:dyDescent="0.3">
      <c r="A86" s="3" t="s">
        <v>81</v>
      </c>
      <c r="B86" s="21">
        <f>'County Race 2020'!B86-'County Race 2010'!B86</f>
        <v>-518</v>
      </c>
      <c r="C86" s="21">
        <f>'County Race 2020'!C86-'County Race 2010'!C86</f>
        <v>-3026</v>
      </c>
      <c r="D86" s="22">
        <f>'County Race 2020'!D86-'County Race 2010'!D86</f>
        <v>36</v>
      </c>
      <c r="E86" s="22">
        <f>'County Race 2020'!E86-'County Race 2010'!E86</f>
        <v>10</v>
      </c>
      <c r="F86" s="22">
        <f>'County Race 2020'!F86-'County Race 2010'!F86</f>
        <v>201</v>
      </c>
      <c r="G86" s="22">
        <f>'County Race 2020'!G86-'County Race 2010'!G86</f>
        <v>-6</v>
      </c>
      <c r="H86" s="22">
        <f>'County Race 2020'!H86-'County Race 2010'!H86</f>
        <v>316</v>
      </c>
      <c r="I86" s="22">
        <f>'County Race 2020'!I86-'County Race 2010'!I86</f>
        <v>1951</v>
      </c>
      <c r="J86" s="22">
        <f>'County Race 2020'!J86-'County Race 2010'!J86</f>
        <v>336</v>
      </c>
      <c r="K86" s="22">
        <f>'County Race 2020'!K86-'County Race 2010'!K86</f>
        <v>2333</v>
      </c>
    </row>
    <row r="87" spans="1:11" s="10" customFormat="1" ht="13" x14ac:dyDescent="0.3">
      <c r="A87" s="3" t="s">
        <v>82</v>
      </c>
      <c r="B87" s="21">
        <f>'County Race 2020'!B87-'County Race 2010'!B87</f>
        <v>-929</v>
      </c>
      <c r="C87" s="21">
        <f>'County Race 2020'!C87-'County Race 2010'!C87</f>
        <v>-1152</v>
      </c>
      <c r="D87" s="22">
        <f>'County Race 2020'!D87-'County Race 2010'!D87</f>
        <v>-389</v>
      </c>
      <c r="E87" s="22">
        <f>'County Race 2020'!E87-'County Race 2010'!E87</f>
        <v>7</v>
      </c>
      <c r="F87" s="22">
        <f>'County Race 2020'!F87-'County Race 2010'!F87</f>
        <v>-16</v>
      </c>
      <c r="G87" s="22">
        <f>'County Race 2020'!G87-'County Race 2010'!G87</f>
        <v>5</v>
      </c>
      <c r="H87" s="22">
        <f>'County Race 2020'!H87-'County Race 2010'!H87</f>
        <v>22</v>
      </c>
      <c r="I87" s="22">
        <f>'County Race 2020'!I87-'County Race 2010'!I87</f>
        <v>594</v>
      </c>
      <c r="J87" s="22">
        <f>'County Race 2020'!J87-'County Race 2010'!J87</f>
        <v>103</v>
      </c>
      <c r="K87" s="22">
        <f>'County Race 2020'!K87-'County Race 2010'!K87</f>
        <v>207</v>
      </c>
    </row>
    <row r="88" spans="1:11" s="10" customFormat="1" ht="13" x14ac:dyDescent="0.3">
      <c r="A88" s="3" t="s">
        <v>83</v>
      </c>
      <c r="B88" s="21">
        <f>'County Race 2020'!B88-'County Race 2010'!B88</f>
        <v>17396</v>
      </c>
      <c r="C88" s="21">
        <f>'County Race 2020'!C88-'County Race 2010'!C88</f>
        <v>5602</v>
      </c>
      <c r="D88" s="22">
        <f>'County Race 2020'!D88-'County Race 2010'!D88</f>
        <v>3026</v>
      </c>
      <c r="E88" s="22">
        <f>'County Race 2020'!E88-'County Race 2010'!E88</f>
        <v>95</v>
      </c>
      <c r="F88" s="22">
        <f>'County Race 2020'!F88-'County Race 2010'!F88</f>
        <v>695</v>
      </c>
      <c r="G88" s="22">
        <f>'County Race 2020'!G88-'County Race 2010'!G88</f>
        <v>408</v>
      </c>
      <c r="H88" s="22">
        <f>'County Race 2020'!H88-'County Race 2010'!H88</f>
        <v>1033</v>
      </c>
      <c r="I88" s="22">
        <f>'County Race 2020'!I88-'County Race 2010'!I88</f>
        <v>6537</v>
      </c>
      <c r="J88" s="22">
        <f>'County Race 2020'!J88-'County Race 2010'!J88</f>
        <v>2737</v>
      </c>
      <c r="K88" s="22">
        <f>'County Race 2020'!K88-'County Race 2010'!K88</f>
        <v>11105</v>
      </c>
    </row>
    <row r="89" spans="1:11" s="10" customFormat="1" ht="13" x14ac:dyDescent="0.3">
      <c r="A89" s="3" t="s">
        <v>84</v>
      </c>
      <c r="B89" s="21">
        <f>'County Race 2020'!B89-'County Race 2010'!B89</f>
        <v>382</v>
      </c>
      <c r="C89" s="21">
        <f>'County Race 2020'!C89-'County Race 2010'!C89</f>
        <v>-893</v>
      </c>
      <c r="D89" s="22">
        <f>'County Race 2020'!D89-'County Race 2010'!D89</f>
        <v>12</v>
      </c>
      <c r="E89" s="22">
        <f>'County Race 2020'!E89-'County Race 2010'!E89</f>
        <v>15</v>
      </c>
      <c r="F89" s="22">
        <f>'County Race 2020'!F89-'County Race 2010'!F89</f>
        <v>26</v>
      </c>
      <c r="G89" s="22">
        <f>'County Race 2020'!G89-'County Race 2010'!G89</f>
        <v>-3</v>
      </c>
      <c r="H89" s="22">
        <f>'County Race 2020'!H89-'County Race 2010'!H89</f>
        <v>29</v>
      </c>
      <c r="I89" s="22">
        <f>'County Race 2020'!I89-'County Race 2010'!I89</f>
        <v>1196</v>
      </c>
      <c r="J89" s="22">
        <f>'County Race 2020'!J89-'County Race 2010'!J89</f>
        <v>176</v>
      </c>
      <c r="K89" s="22">
        <f>'County Race 2020'!K89-'County Race 2010'!K89</f>
        <v>1265</v>
      </c>
    </row>
    <row r="90" spans="1:11" s="10" customFormat="1" ht="13" x14ac:dyDescent="0.3">
      <c r="A90" s="3" t="s">
        <v>85</v>
      </c>
      <c r="B90" s="21">
        <f>'County Race 2020'!B90-'County Race 2010'!B90</f>
        <v>1681</v>
      </c>
      <c r="C90" s="21">
        <f>'County Race 2020'!C90-'County Race 2010'!C90</f>
        <v>-1953</v>
      </c>
      <c r="D90" s="22">
        <f>'County Race 2020'!D90-'County Race 2010'!D90</f>
        <v>338</v>
      </c>
      <c r="E90" s="22">
        <f>'County Race 2020'!E90-'County Race 2010'!E90</f>
        <v>37</v>
      </c>
      <c r="F90" s="22">
        <f>'County Race 2020'!F90-'County Race 2010'!F90</f>
        <v>489</v>
      </c>
      <c r="G90" s="22">
        <f>'County Race 2020'!G90-'County Race 2010'!G90</f>
        <v>112</v>
      </c>
      <c r="H90" s="22">
        <f>'County Race 2020'!H90-'County Race 2010'!H90</f>
        <v>228</v>
      </c>
      <c r="I90" s="22">
        <f>'County Race 2020'!I90-'County Race 2010'!I90</f>
        <v>2430</v>
      </c>
      <c r="J90" s="22">
        <f>'County Race 2020'!J90-'County Race 2010'!J90</f>
        <v>1374</v>
      </c>
      <c r="K90" s="22">
        <f>'County Race 2020'!K90-'County Race 2010'!K90</f>
        <v>3679</v>
      </c>
    </row>
    <row r="91" spans="1:11" s="10" customFormat="1" ht="13" x14ac:dyDescent="0.3">
      <c r="A91" s="3" t="s">
        <v>86</v>
      </c>
      <c r="B91" s="21">
        <f>'County Race 2020'!B91-'County Race 2010'!B91</f>
        <v>-298</v>
      </c>
      <c r="C91" s="21">
        <f>'County Race 2020'!C91-'County Race 2010'!C91</f>
        <v>-414</v>
      </c>
      <c r="D91" s="22">
        <f>'County Race 2020'!D91-'County Race 2010'!D91</f>
        <v>3</v>
      </c>
      <c r="E91" s="22">
        <f>'County Race 2020'!E91-'County Race 2010'!E91</f>
        <v>7</v>
      </c>
      <c r="F91" s="22">
        <f>'County Race 2020'!F91-'County Race 2010'!F91</f>
        <v>-20</v>
      </c>
      <c r="G91" s="22">
        <f>'County Race 2020'!G91-'County Race 2010'!G91</f>
        <v>-1</v>
      </c>
      <c r="H91" s="22">
        <f>'County Race 2020'!H91-'County Race 2010'!H91</f>
        <v>32</v>
      </c>
      <c r="I91" s="22">
        <f>'County Race 2020'!I91-'County Race 2010'!I91</f>
        <v>95</v>
      </c>
      <c r="J91" s="22">
        <f>'County Race 2020'!J91-'County Race 2010'!J91</f>
        <v>76</v>
      </c>
      <c r="K91" s="22">
        <f>'County Race 2020'!K91-'County Race 2010'!K91</f>
        <v>121</v>
      </c>
    </row>
    <row r="92" spans="1:11" s="10" customFormat="1" ht="13" x14ac:dyDescent="0.3">
      <c r="A92" s="3" t="s">
        <v>87</v>
      </c>
      <c r="B92" s="21">
        <f>'County Race 2020'!B92-'County Race 2010'!B92</f>
        <v>188</v>
      </c>
      <c r="C92" s="21">
        <f>'County Race 2020'!C92-'County Race 2010'!C92</f>
        <v>-144</v>
      </c>
      <c r="D92" s="22">
        <f>'County Race 2020'!D92-'County Race 2010'!D92</f>
        <v>6</v>
      </c>
      <c r="E92" s="22">
        <f>'County Race 2020'!E92-'County Race 2010'!E92</f>
        <v>12</v>
      </c>
      <c r="F92" s="22">
        <f>'County Race 2020'!F92-'County Race 2010'!F92</f>
        <v>4</v>
      </c>
      <c r="G92" s="22">
        <f>'County Race 2020'!G92-'County Race 2010'!G92</f>
        <v>-8</v>
      </c>
      <c r="H92" s="22">
        <f>'County Race 2020'!H92-'County Race 2010'!H92</f>
        <v>49</v>
      </c>
      <c r="I92" s="22">
        <f>'County Race 2020'!I92-'County Race 2010'!I92</f>
        <v>269</v>
      </c>
      <c r="J92" s="22">
        <f>'County Race 2020'!J92-'County Race 2010'!J92</f>
        <v>-2</v>
      </c>
      <c r="K92" s="22">
        <f>'County Race 2020'!K92-'County Race 2010'!K92</f>
        <v>303</v>
      </c>
    </row>
    <row r="93" spans="1:11" s="10" customFormat="1" ht="13" x14ac:dyDescent="0.3">
      <c r="A93" s="3" t="s">
        <v>88</v>
      </c>
      <c r="B93" s="21">
        <f>'County Race 2020'!B93-'County Race 2010'!B93</f>
        <v>-698</v>
      </c>
      <c r="C93" s="21">
        <f>'County Race 2020'!C93-'County Race 2010'!C93</f>
        <v>-1598</v>
      </c>
      <c r="D93" s="22">
        <f>'County Race 2020'!D93-'County Race 2010'!D93</f>
        <v>-129</v>
      </c>
      <c r="E93" s="22">
        <f>'County Race 2020'!E93-'County Race 2010'!E93</f>
        <v>37</v>
      </c>
      <c r="F93" s="22">
        <f>'County Race 2020'!F93-'County Race 2010'!F93</f>
        <v>-11</v>
      </c>
      <c r="G93" s="22">
        <f>'County Race 2020'!G93-'County Race 2010'!G93</f>
        <v>6</v>
      </c>
      <c r="H93" s="22">
        <f>'County Race 2020'!H93-'County Race 2010'!H93</f>
        <v>85</v>
      </c>
      <c r="I93" s="22">
        <f>'County Race 2020'!I93-'County Race 2010'!I93</f>
        <v>912</v>
      </c>
      <c r="J93" s="22">
        <f>'County Race 2020'!J93-'County Race 2010'!J93</f>
        <v>159</v>
      </c>
      <c r="K93" s="22">
        <f>'County Race 2020'!K93-'County Race 2010'!K93</f>
        <v>896</v>
      </c>
    </row>
    <row r="94" spans="1:11" s="10" customFormat="1" ht="13" x14ac:dyDescent="0.3">
      <c r="A94" s="3" t="s">
        <v>89</v>
      </c>
      <c r="B94" s="21">
        <f>'County Race 2020'!B94-'County Race 2010'!B94</f>
        <v>-336</v>
      </c>
      <c r="C94" s="21">
        <f>'County Race 2020'!C94-'County Race 2010'!C94</f>
        <v>-1526</v>
      </c>
      <c r="D94" s="22">
        <f>'County Race 2020'!D94-'County Race 2010'!D94</f>
        <v>-47</v>
      </c>
      <c r="E94" s="22">
        <f>'County Race 2020'!E94-'County Race 2010'!E94</f>
        <v>26</v>
      </c>
      <c r="F94" s="22">
        <f>'County Race 2020'!F94-'County Race 2010'!F94</f>
        <v>18</v>
      </c>
      <c r="G94" s="22">
        <f>'County Race 2020'!G94-'County Race 2010'!G94</f>
        <v>-9</v>
      </c>
      <c r="H94" s="22">
        <f>'County Race 2020'!H94-'County Race 2010'!H94</f>
        <v>128</v>
      </c>
      <c r="I94" s="22">
        <f>'County Race 2020'!I94-'County Race 2010'!I94</f>
        <v>1074</v>
      </c>
      <c r="J94" s="22">
        <f>'County Race 2020'!J94-'County Race 2010'!J94</f>
        <v>165</v>
      </c>
      <c r="K94" s="22">
        <f>'County Race 2020'!K94-'County Race 2010'!K94</f>
        <v>1109</v>
      </c>
    </row>
    <row r="95" spans="1:11" s="10" customFormat="1" ht="13" x14ac:dyDescent="0.3">
      <c r="A95" s="3" t="s">
        <v>90</v>
      </c>
      <c r="B95" s="21">
        <f>'County Race 2020'!B95-'County Race 2010'!B95</f>
        <v>-600</v>
      </c>
      <c r="C95" s="21">
        <f>'County Race 2020'!C95-'County Race 2010'!C95</f>
        <v>-787</v>
      </c>
      <c r="D95" s="22">
        <f>'County Race 2020'!D95-'County Race 2010'!D95</f>
        <v>-9</v>
      </c>
      <c r="E95" s="22">
        <f>'County Race 2020'!E95-'County Race 2010'!E95</f>
        <v>-10</v>
      </c>
      <c r="F95" s="22">
        <f>'County Race 2020'!F95-'County Race 2010'!F95</f>
        <v>14</v>
      </c>
      <c r="G95" s="22">
        <f>'County Race 2020'!G95-'County Race 2010'!G95</f>
        <v>1</v>
      </c>
      <c r="H95" s="22">
        <f>'County Race 2020'!H95-'County Race 2010'!H95</f>
        <v>4</v>
      </c>
      <c r="I95" s="22">
        <f>'County Race 2020'!I95-'County Race 2010'!I95</f>
        <v>187</v>
      </c>
      <c r="J95" s="22">
        <f>'County Race 2020'!J95-'County Race 2010'!J95</f>
        <v>35</v>
      </c>
      <c r="K95" s="22">
        <f>'County Race 2020'!K95-'County Race 2010'!K95</f>
        <v>164</v>
      </c>
    </row>
    <row r="96" spans="1:11" s="10" customFormat="1" ht="13" x14ac:dyDescent="0.3">
      <c r="A96" s="3" t="s">
        <v>91</v>
      </c>
      <c r="B96" s="21">
        <f>'County Race 2020'!B96-'County Race 2010'!B96</f>
        <v>-3421</v>
      </c>
      <c r="C96" s="21">
        <f>'County Race 2020'!C96-'County Race 2010'!C96</f>
        <v>-3707</v>
      </c>
      <c r="D96" s="22">
        <f>'County Race 2020'!D96-'County Race 2010'!D96</f>
        <v>-18</v>
      </c>
      <c r="E96" s="22">
        <f>'County Race 2020'!E96-'County Race 2010'!E96</f>
        <v>-80</v>
      </c>
      <c r="F96" s="22">
        <f>'County Race 2020'!F96-'County Race 2010'!F96</f>
        <v>-18</v>
      </c>
      <c r="G96" s="22">
        <f>'County Race 2020'!G96-'County Race 2010'!G96</f>
        <v>0</v>
      </c>
      <c r="H96" s="22">
        <f>'County Race 2020'!H96-'County Race 2010'!H96</f>
        <v>-8</v>
      </c>
      <c r="I96" s="22">
        <f>'County Race 2020'!I96-'County Race 2010'!I96</f>
        <v>410</v>
      </c>
      <c r="J96" s="22">
        <f>'County Race 2020'!J96-'County Race 2010'!J96</f>
        <v>-15</v>
      </c>
      <c r="K96" s="22">
        <f>'County Race 2020'!K96-'County Race 2010'!K96</f>
        <v>257</v>
      </c>
    </row>
    <row r="97" spans="1:11" s="10" customFormat="1" ht="13" x14ac:dyDescent="0.3">
      <c r="A97" s="3" t="s">
        <v>92</v>
      </c>
      <c r="B97" s="21">
        <f>'County Race 2020'!B97-'County Race 2010'!B97</f>
        <v>44777</v>
      </c>
      <c r="C97" s="21">
        <f>'County Race 2020'!C97-'County Race 2010'!C97</f>
        <v>12647</v>
      </c>
      <c r="D97" s="22">
        <f>'County Race 2020'!D97-'County Race 2010'!D97</f>
        <v>5934</v>
      </c>
      <c r="E97" s="22">
        <f>'County Race 2020'!E97-'County Race 2010'!E97</f>
        <v>59</v>
      </c>
      <c r="F97" s="22">
        <f>'County Race 2020'!F97-'County Race 2010'!F97</f>
        <v>3297</v>
      </c>
      <c r="G97" s="22">
        <f>'County Race 2020'!G97-'County Race 2010'!G97</f>
        <v>57</v>
      </c>
      <c r="H97" s="22">
        <f>'County Race 2020'!H97-'County Race 2010'!H97</f>
        <v>2857</v>
      </c>
      <c r="I97" s="22">
        <f>'County Race 2020'!I97-'County Race 2010'!I97</f>
        <v>19926</v>
      </c>
      <c r="J97" s="22">
        <f>'County Race 2020'!J97-'County Race 2010'!J97</f>
        <v>6028</v>
      </c>
      <c r="K97" s="22">
        <f>'County Race 2020'!K97-'County Race 2010'!K97</f>
        <v>29976</v>
      </c>
    </row>
    <row r="98" spans="1:11" s="10" customFormat="1" ht="13" x14ac:dyDescent="0.3">
      <c r="A98" s="3" t="s">
        <v>93</v>
      </c>
      <c r="B98" s="21">
        <f>'County Race 2020'!B98-'County Race 2010'!B98</f>
        <v>-521</v>
      </c>
      <c r="C98" s="21">
        <f>'County Race 2020'!C98-'County Race 2010'!C98</f>
        <v>-821</v>
      </c>
      <c r="D98" s="22">
        <f>'County Race 2020'!D98-'County Race 2010'!D98</f>
        <v>-27</v>
      </c>
      <c r="E98" s="22">
        <f>'County Race 2020'!E98-'County Race 2010'!E98</f>
        <v>-1</v>
      </c>
      <c r="F98" s="22">
        <f>'County Race 2020'!F98-'County Race 2010'!F98</f>
        <v>9</v>
      </c>
      <c r="G98" s="22">
        <f>'County Race 2020'!G98-'County Race 2010'!G98</f>
        <v>8</v>
      </c>
      <c r="H98" s="22">
        <f>'County Race 2020'!H98-'County Race 2010'!H98</f>
        <v>35</v>
      </c>
      <c r="I98" s="22">
        <f>'County Race 2020'!I98-'County Race 2010'!I98</f>
        <v>276</v>
      </c>
      <c r="J98" s="22">
        <f>'County Race 2020'!J98-'County Race 2010'!J98</f>
        <v>8</v>
      </c>
      <c r="K98" s="22">
        <f>'County Race 2020'!K98-'County Race 2010'!K98</f>
        <v>278</v>
      </c>
    </row>
    <row r="99" spans="1:11" s="10" customFormat="1" ht="13" x14ac:dyDescent="0.3">
      <c r="A99" s="3" t="s">
        <v>94</v>
      </c>
      <c r="B99" s="21">
        <f>'County Race 2020'!B99-'County Race 2010'!B99</f>
        <v>334</v>
      </c>
      <c r="C99" s="21">
        <f>'County Race 2020'!C99-'County Race 2010'!C99</f>
        <v>-445</v>
      </c>
      <c r="D99" s="22">
        <f>'County Race 2020'!D99-'County Race 2010'!D99</f>
        <v>202</v>
      </c>
      <c r="E99" s="22">
        <f>'County Race 2020'!E99-'County Race 2010'!E99</f>
        <v>1</v>
      </c>
      <c r="F99" s="22">
        <f>'County Race 2020'!F99-'County Race 2010'!F99</f>
        <v>-20</v>
      </c>
      <c r="G99" s="22">
        <f>'County Race 2020'!G99-'County Race 2010'!G99</f>
        <v>0</v>
      </c>
      <c r="H99" s="22">
        <f>'County Race 2020'!H99-'County Race 2010'!H99</f>
        <v>32</v>
      </c>
      <c r="I99" s="22">
        <f>'County Race 2020'!I99-'County Race 2010'!I99</f>
        <v>564</v>
      </c>
      <c r="J99" s="22">
        <f>'County Race 2020'!J99-'County Race 2010'!J99</f>
        <v>120</v>
      </c>
      <c r="K99" s="22">
        <f>'County Race 2020'!K99-'County Race 2010'!K99</f>
        <v>814</v>
      </c>
    </row>
    <row r="100" spans="1:11" s="10" customFormat="1" ht="13" x14ac:dyDescent="0.3">
      <c r="A100" s="3" t="s">
        <v>95</v>
      </c>
      <c r="B100" s="21">
        <f>'County Race 2020'!B100-'County Race 2010'!B100</f>
        <v>1563</v>
      </c>
      <c r="C100" s="21">
        <f>'County Race 2020'!C100-'County Race 2010'!C100</f>
        <v>-1240</v>
      </c>
      <c r="D100" s="22">
        <f>'County Race 2020'!D100-'County Race 2010'!D100</f>
        <v>-117</v>
      </c>
      <c r="E100" s="22">
        <f>'County Race 2020'!E100-'County Race 2010'!E100</f>
        <v>-34</v>
      </c>
      <c r="F100" s="22">
        <f>'County Race 2020'!F100-'County Race 2010'!F100</f>
        <v>159</v>
      </c>
      <c r="G100" s="22">
        <f>'County Race 2020'!G100-'County Race 2010'!G100</f>
        <v>-11</v>
      </c>
      <c r="H100" s="22">
        <f>'County Race 2020'!H100-'County Race 2010'!H100</f>
        <v>278</v>
      </c>
      <c r="I100" s="22">
        <f>'County Race 2020'!I100-'County Race 2010'!I100</f>
        <v>2528</v>
      </c>
      <c r="J100" s="22">
        <f>'County Race 2020'!J100-'County Race 2010'!J100</f>
        <v>311</v>
      </c>
      <c r="K100" s="22">
        <f>'County Race 2020'!K100-'County Race 2010'!K100</f>
        <v>2720</v>
      </c>
    </row>
    <row r="101" spans="1:11" s="10" customFormat="1" ht="13" x14ac:dyDescent="0.3">
      <c r="A101" s="3" t="s">
        <v>96</v>
      </c>
      <c r="B101" s="21">
        <f>'County Race 2020'!B101-'County Race 2010'!B101</f>
        <v>5171</v>
      </c>
      <c r="C101" s="21">
        <f>'County Race 2020'!C101-'County Race 2010'!C101</f>
        <v>-69665</v>
      </c>
      <c r="D101" s="22">
        <f>'County Race 2020'!D101-'County Race 2010'!D101</f>
        <v>13613</v>
      </c>
      <c r="E101" s="22">
        <f>'County Race 2020'!E101-'County Race 2010'!E101</f>
        <v>414</v>
      </c>
      <c r="F101" s="22">
        <f>'County Race 2020'!F101-'County Race 2010'!F101</f>
        <v>14187</v>
      </c>
      <c r="G101" s="22">
        <f>'County Race 2020'!G101-'County Race 2010'!G101</f>
        <v>-12</v>
      </c>
      <c r="H101" s="22">
        <f>'County Race 2020'!H101-'County Race 2010'!H101</f>
        <v>7647</v>
      </c>
      <c r="I101" s="22">
        <f>'County Race 2020'!I101-'County Race 2010'!I101</f>
        <v>38987</v>
      </c>
      <c r="J101" s="22">
        <f>'County Race 2020'!J101-'County Race 2010'!J101</f>
        <v>12154</v>
      </c>
      <c r="K101" s="22">
        <f>'County Race 2020'!K101-'County Race 2010'!K101</f>
        <v>68452</v>
      </c>
    </row>
    <row r="102" spans="1:11" s="10" customFormat="1" ht="13" x14ac:dyDescent="0.3">
      <c r="A102" s="3" t="s">
        <v>97</v>
      </c>
      <c r="B102" s="21">
        <f>'County Race 2020'!B102-'County Race 2010'!B102</f>
        <v>-37</v>
      </c>
      <c r="C102" s="21">
        <f>'County Race 2020'!C102-'County Race 2010'!C102</f>
        <v>-2140</v>
      </c>
      <c r="D102" s="22">
        <f>'County Race 2020'!D102-'County Race 2010'!D102</f>
        <v>-63</v>
      </c>
      <c r="E102" s="22">
        <f>'County Race 2020'!E102-'County Race 2010'!E102</f>
        <v>26</v>
      </c>
      <c r="F102" s="22">
        <f>'County Race 2020'!F102-'County Race 2010'!F102</f>
        <v>51</v>
      </c>
      <c r="G102" s="22">
        <f>'County Race 2020'!G102-'County Race 2010'!G102</f>
        <v>252</v>
      </c>
      <c r="H102" s="22">
        <f>'County Race 2020'!H102-'County Race 2010'!H102</f>
        <v>783</v>
      </c>
      <c r="I102" s="22">
        <f>'County Race 2020'!I102-'County Race 2010'!I102</f>
        <v>1054</v>
      </c>
      <c r="J102" s="22">
        <f>'County Race 2020'!J102-'County Race 2010'!J102</f>
        <v>905</v>
      </c>
      <c r="K102" s="22">
        <f>'County Race 2020'!K102-'County Race 2010'!K102</f>
        <v>1931</v>
      </c>
    </row>
    <row r="103" spans="1:11" s="10" customFormat="1" ht="13" x14ac:dyDescent="0.3">
      <c r="A103" s="3" t="s">
        <v>98</v>
      </c>
      <c r="B103" s="21">
        <f>'County Race 2020'!B103-'County Race 2010'!B103</f>
        <v>-399</v>
      </c>
      <c r="C103" s="21">
        <f>'County Race 2020'!C103-'County Race 2010'!C103</f>
        <v>-491</v>
      </c>
      <c r="D103" s="22">
        <f>'County Race 2020'!D103-'County Race 2010'!D103</f>
        <v>-1</v>
      </c>
      <c r="E103" s="22">
        <f>'County Race 2020'!E103-'County Race 2010'!E103</f>
        <v>-6</v>
      </c>
      <c r="F103" s="22">
        <f>'County Race 2020'!F103-'County Race 2010'!F103</f>
        <v>5</v>
      </c>
      <c r="G103" s="22">
        <f>'County Race 2020'!G103-'County Race 2010'!G103</f>
        <v>1</v>
      </c>
      <c r="H103" s="22">
        <f>'County Race 2020'!H103-'County Race 2010'!H103</f>
        <v>15</v>
      </c>
      <c r="I103" s="22">
        <f>'County Race 2020'!I103-'County Race 2010'!I103</f>
        <v>78</v>
      </c>
      <c r="J103" s="22">
        <f>'County Race 2020'!J103-'County Race 2010'!J103</f>
        <v>18</v>
      </c>
      <c r="K103" s="22">
        <f>'County Race 2020'!K103-'County Race 2010'!K103</f>
        <v>90</v>
      </c>
    </row>
    <row r="104" spans="1:11" s="10" customFormat="1" ht="13" x14ac:dyDescent="0.3">
      <c r="A104" s="3" t="s">
        <v>99</v>
      </c>
      <c r="B104" s="21">
        <f>'County Race 2020'!B104-'County Race 2010'!B104</f>
        <v>-127</v>
      </c>
      <c r="C104" s="21">
        <f>'County Race 2020'!C104-'County Race 2010'!C104</f>
        <v>-226</v>
      </c>
      <c r="D104" s="22">
        <f>'County Race 2020'!D104-'County Race 2010'!D104</f>
        <v>9</v>
      </c>
      <c r="E104" s="22">
        <f>'County Race 2020'!E104-'County Race 2010'!E104</f>
        <v>-7</v>
      </c>
      <c r="F104" s="22">
        <f>'County Race 2020'!F104-'County Race 2010'!F104</f>
        <v>-1</v>
      </c>
      <c r="G104" s="22">
        <f>'County Race 2020'!G104-'County Race 2010'!G104</f>
        <v>4</v>
      </c>
      <c r="H104" s="22">
        <f>'County Race 2020'!H104-'County Race 2010'!H104</f>
        <v>-18</v>
      </c>
      <c r="I104" s="22">
        <f>'County Race 2020'!I104-'County Race 2010'!I104</f>
        <v>112</v>
      </c>
      <c r="J104" s="22">
        <f>'County Race 2020'!J104-'County Race 2010'!J104</f>
        <v>2</v>
      </c>
      <c r="K104" s="22">
        <f>'County Race 2020'!K104-'County Race 2010'!K104</f>
        <v>96</v>
      </c>
    </row>
    <row r="105" spans="1:11" s="10" customFormat="1" ht="13" x14ac:dyDescent="0.3">
      <c r="A105" s="3" t="s">
        <v>100</v>
      </c>
      <c r="B105" s="21">
        <f>'County Race 2020'!B105-'County Race 2010'!B105</f>
        <v>-1132</v>
      </c>
      <c r="C105" s="21">
        <f>'County Race 2020'!C105-'County Race 2010'!C105</f>
        <v>-2693</v>
      </c>
      <c r="D105" s="22">
        <f>'County Race 2020'!D105-'County Race 2010'!D105</f>
        <v>34</v>
      </c>
      <c r="E105" s="22">
        <f>'County Race 2020'!E105-'County Race 2010'!E105</f>
        <v>20</v>
      </c>
      <c r="F105" s="22">
        <f>'County Race 2020'!F105-'County Race 2010'!F105</f>
        <v>21</v>
      </c>
      <c r="G105" s="22">
        <f>'County Race 2020'!G105-'County Race 2010'!G105</f>
        <v>-5</v>
      </c>
      <c r="H105" s="22">
        <f>'County Race 2020'!H105-'County Race 2010'!H105</f>
        <v>128</v>
      </c>
      <c r="I105" s="22">
        <f>'County Race 2020'!I105-'County Race 2010'!I105</f>
        <v>1363</v>
      </c>
      <c r="J105" s="22">
        <f>'County Race 2020'!J105-'County Race 2010'!J105</f>
        <v>230</v>
      </c>
      <c r="K105" s="22">
        <f>'County Race 2020'!K105-'County Race 2010'!K105</f>
        <v>1530</v>
      </c>
    </row>
    <row r="106" spans="1:11" s="10" customFormat="1" ht="13" x14ac:dyDescent="0.3">
      <c r="A106" s="3" t="s">
        <v>101</v>
      </c>
      <c r="B106" s="21">
        <f>'County Race 2020'!B106-'County Race 2010'!B106</f>
        <v>-1410</v>
      </c>
      <c r="C106" s="21">
        <f>'County Race 2020'!C106-'County Race 2010'!C106</f>
        <v>-1597</v>
      </c>
      <c r="D106" s="22">
        <f>'County Race 2020'!D106-'County Race 2010'!D106</f>
        <v>-10</v>
      </c>
      <c r="E106" s="22">
        <f>'County Race 2020'!E106-'County Race 2010'!E106</f>
        <v>-40</v>
      </c>
      <c r="F106" s="22">
        <f>'County Race 2020'!F106-'County Race 2010'!F106</f>
        <v>-2</v>
      </c>
      <c r="G106" s="22">
        <f>'County Race 2020'!G106-'County Race 2010'!G106</f>
        <v>0</v>
      </c>
      <c r="H106" s="22">
        <f>'County Race 2020'!H106-'County Race 2010'!H106</f>
        <v>2</v>
      </c>
      <c r="I106" s="22">
        <f>'County Race 2020'!I106-'County Race 2010'!I106</f>
        <v>237</v>
      </c>
      <c r="J106" s="22">
        <f>'County Race 2020'!J106-'County Race 2010'!J106</f>
        <v>2</v>
      </c>
      <c r="K106" s="22">
        <f>'County Race 2020'!K106-'County Race 2010'!K106</f>
        <v>153</v>
      </c>
    </row>
    <row r="107" spans="1:11" s="10" customFormat="1" ht="13" x14ac:dyDescent="0.3">
      <c r="A107" s="3" t="s">
        <v>102</v>
      </c>
      <c r="B107" s="21">
        <f>'County Race 2020'!B107-'County Race 2010'!B107</f>
        <v>-270</v>
      </c>
      <c r="C107" s="21">
        <f>'County Race 2020'!C107-'County Race 2010'!C107</f>
        <v>-458</v>
      </c>
      <c r="D107" s="22">
        <f>'County Race 2020'!D107-'County Race 2010'!D107</f>
        <v>-8</v>
      </c>
      <c r="E107" s="22">
        <f>'County Race 2020'!E107-'County Race 2010'!E107</f>
        <v>20</v>
      </c>
      <c r="F107" s="22">
        <f>'County Race 2020'!F107-'County Race 2010'!F107</f>
        <v>-11</v>
      </c>
      <c r="G107" s="22">
        <f>'County Race 2020'!G107-'County Race 2010'!G107</f>
        <v>1</v>
      </c>
      <c r="H107" s="22">
        <f>'County Race 2020'!H107-'County Race 2010'!H107</f>
        <v>17</v>
      </c>
      <c r="I107" s="22">
        <f>'County Race 2020'!I107-'County Race 2010'!I107</f>
        <v>169</v>
      </c>
      <c r="J107" s="22">
        <f>'County Race 2020'!J107-'County Race 2010'!J107</f>
        <v>46</v>
      </c>
      <c r="K107" s="22">
        <f>'County Race 2020'!K107-'County Race 2010'!K107</f>
        <v>183</v>
      </c>
    </row>
    <row r="108" spans="1:11" s="10" customFormat="1" ht="13" x14ac:dyDescent="0.3">
      <c r="A108" s="3" t="s">
        <v>103</v>
      </c>
      <c r="B108" s="21">
        <f>'County Race 2020'!B108-'County Race 2010'!B108</f>
        <v>-1296</v>
      </c>
      <c r="C108" s="21">
        <f>'County Race 2020'!C108-'County Race 2010'!C108</f>
        <v>-2314</v>
      </c>
      <c r="D108" s="22">
        <f>'County Race 2020'!D108-'County Race 2010'!D108</f>
        <v>30</v>
      </c>
      <c r="E108" s="22">
        <f>'County Race 2020'!E108-'County Race 2010'!E108</f>
        <v>-20</v>
      </c>
      <c r="F108" s="22">
        <f>'County Race 2020'!F108-'County Race 2010'!F108</f>
        <v>43</v>
      </c>
      <c r="G108" s="22">
        <f>'County Race 2020'!G108-'County Race 2010'!G108</f>
        <v>-2</v>
      </c>
      <c r="H108" s="22">
        <f>'County Race 2020'!H108-'County Race 2010'!H108</f>
        <v>125</v>
      </c>
      <c r="I108" s="22">
        <f>'County Race 2020'!I108-'County Race 2010'!I108</f>
        <v>842</v>
      </c>
      <c r="J108" s="22">
        <f>'County Race 2020'!J108-'County Race 2010'!J108</f>
        <v>210</v>
      </c>
      <c r="K108" s="22">
        <f>'County Race 2020'!K108-'County Race 2010'!K108</f>
        <v>1025</v>
      </c>
    </row>
    <row r="109" spans="1:11" s="10" customFormat="1" ht="13" x14ac:dyDescent="0.3">
      <c r="A109" s="3" t="s">
        <v>104</v>
      </c>
      <c r="B109" s="21">
        <f>'County Race 2020'!B109-'County Race 2010'!B109</f>
        <v>-1126</v>
      </c>
      <c r="C109" s="21">
        <f>'County Race 2020'!C109-'County Race 2010'!C109</f>
        <v>-2725</v>
      </c>
      <c r="D109" s="22">
        <f>'County Race 2020'!D109-'County Race 2010'!D109</f>
        <v>32</v>
      </c>
      <c r="E109" s="22">
        <f>'County Race 2020'!E109-'County Race 2010'!E109</f>
        <v>38</v>
      </c>
      <c r="F109" s="22">
        <f>'County Race 2020'!F109-'County Race 2010'!F109</f>
        <v>19</v>
      </c>
      <c r="G109" s="22">
        <f>'County Race 2020'!G109-'County Race 2010'!G109</f>
        <v>10</v>
      </c>
      <c r="H109" s="22">
        <f>'County Race 2020'!H109-'County Race 2010'!H109</f>
        <v>131</v>
      </c>
      <c r="I109" s="22">
        <f>'County Race 2020'!I109-'County Race 2010'!I109</f>
        <v>1369</v>
      </c>
      <c r="J109" s="22">
        <f>'County Race 2020'!J109-'County Race 2010'!J109</f>
        <v>229</v>
      </c>
      <c r="K109" s="22">
        <f>'County Race 2020'!K109-'County Race 2010'!K109</f>
        <v>1516</v>
      </c>
    </row>
    <row r="110" spans="1:11" s="10" customFormat="1" ht="13" x14ac:dyDescent="0.3">
      <c r="A110" s="3" t="s">
        <v>105</v>
      </c>
      <c r="B110" s="21">
        <f>'County Race 2020'!B110-'County Race 2010'!B110</f>
        <v>-715</v>
      </c>
      <c r="C110" s="21">
        <f>'County Race 2020'!C110-'County Race 2010'!C110</f>
        <v>-1277</v>
      </c>
      <c r="D110" s="22">
        <f>'County Race 2020'!D110-'County Race 2010'!D110</f>
        <v>174</v>
      </c>
      <c r="E110" s="22">
        <f>'County Race 2020'!E110-'County Race 2010'!E110</f>
        <v>9</v>
      </c>
      <c r="F110" s="22">
        <f>'County Race 2020'!F110-'County Race 2010'!F110</f>
        <v>22</v>
      </c>
      <c r="G110" s="22">
        <f>'County Race 2020'!G110-'County Race 2010'!G110</f>
        <v>-8</v>
      </c>
      <c r="H110" s="22">
        <f>'County Race 2020'!H110-'County Race 2010'!H110</f>
        <v>-37</v>
      </c>
      <c r="I110" s="22">
        <f>'County Race 2020'!I110-'County Race 2010'!I110</f>
        <v>402</v>
      </c>
      <c r="J110" s="22">
        <f>'County Race 2020'!J110-'County Race 2010'!J110</f>
        <v>-194</v>
      </c>
      <c r="K110" s="22">
        <f>'County Race 2020'!K110-'County Race 2010'!K110</f>
        <v>128</v>
      </c>
    </row>
    <row r="111" spans="1:11" s="10" customFormat="1" ht="13" x14ac:dyDescent="0.3">
      <c r="A111" s="3" t="s">
        <v>106</v>
      </c>
      <c r="B111" s="21">
        <f>'County Race 2020'!B111-'County Race 2010'!B111</f>
        <v>4391</v>
      </c>
      <c r="C111" s="21">
        <f>'County Race 2020'!C111-'County Race 2010'!C111</f>
        <v>-656</v>
      </c>
      <c r="D111" s="22">
        <f>'County Race 2020'!D111-'County Race 2010'!D111</f>
        <v>402</v>
      </c>
      <c r="E111" s="22">
        <f>'County Race 2020'!E111-'County Race 2010'!E111</f>
        <v>77</v>
      </c>
      <c r="F111" s="22">
        <f>'County Race 2020'!F111-'County Race 2010'!F111</f>
        <v>280</v>
      </c>
      <c r="G111" s="22">
        <f>'County Race 2020'!G111-'County Race 2010'!G111</f>
        <v>151</v>
      </c>
      <c r="H111" s="22">
        <f>'County Race 2020'!H111-'County Race 2010'!H111</f>
        <v>1000</v>
      </c>
      <c r="I111" s="22">
        <f>'County Race 2020'!I111-'County Race 2010'!I111</f>
        <v>3137</v>
      </c>
      <c r="J111" s="22">
        <f>'County Race 2020'!J111-'County Race 2010'!J111</f>
        <v>1835</v>
      </c>
      <c r="K111" s="22">
        <f>'County Race 2020'!K111-'County Race 2010'!K111</f>
        <v>5006</v>
      </c>
    </row>
    <row r="112" spans="1:11" s="10" customFormat="1" ht="13" x14ac:dyDescent="0.3">
      <c r="A112" s="3" t="s">
        <v>107</v>
      </c>
      <c r="B112" s="21">
        <f>'County Race 2020'!B112-'County Race 2010'!B112</f>
        <v>-1521</v>
      </c>
      <c r="C112" s="21">
        <f>'County Race 2020'!C112-'County Race 2010'!C112</f>
        <v>-2092</v>
      </c>
      <c r="D112" s="22">
        <f>'County Race 2020'!D112-'County Race 2010'!D112</f>
        <v>-86</v>
      </c>
      <c r="E112" s="22">
        <f>'County Race 2020'!E112-'County Race 2010'!E112</f>
        <v>-30</v>
      </c>
      <c r="F112" s="22">
        <f>'County Race 2020'!F112-'County Race 2010'!F112</f>
        <v>-16</v>
      </c>
      <c r="G112" s="22">
        <f>'County Race 2020'!G112-'County Race 2010'!G112</f>
        <v>0</v>
      </c>
      <c r="H112" s="22">
        <f>'County Race 2020'!H112-'County Race 2010'!H112</f>
        <v>94</v>
      </c>
      <c r="I112" s="22">
        <f>'County Race 2020'!I112-'County Race 2010'!I112</f>
        <v>609</v>
      </c>
      <c r="J112" s="22">
        <f>'County Race 2020'!J112-'County Race 2010'!J112</f>
        <v>90</v>
      </c>
      <c r="K112" s="22">
        <f>'County Race 2020'!K112-'County Race 2010'!K112</f>
        <v>497</v>
      </c>
    </row>
    <row r="113" spans="1:15" s="10" customFormat="1" ht="13" x14ac:dyDescent="0.3">
      <c r="A113" s="3" t="s">
        <v>108</v>
      </c>
      <c r="B113" s="21">
        <f>'County Race 2020'!B113-'County Race 2010'!B113</f>
        <v>-1452</v>
      </c>
      <c r="C113" s="21">
        <f>'County Race 2020'!C113-'County Race 2010'!C113</f>
        <v>-2312</v>
      </c>
      <c r="D113" s="22">
        <f>'County Race 2020'!D113-'County Race 2010'!D113</f>
        <v>8</v>
      </c>
      <c r="E113" s="22">
        <f>'County Race 2020'!E113-'County Race 2010'!E113</f>
        <v>6</v>
      </c>
      <c r="F113" s="22">
        <f>'County Race 2020'!F113-'County Race 2010'!F113</f>
        <v>-1</v>
      </c>
      <c r="G113" s="22">
        <f>'County Race 2020'!G113-'County Race 2010'!G113</f>
        <v>10</v>
      </c>
      <c r="H113" s="22">
        <f>'County Race 2020'!H113-'County Race 2010'!H113</f>
        <v>111</v>
      </c>
      <c r="I113" s="22">
        <f>'County Race 2020'!I113-'County Race 2010'!I113</f>
        <v>726</v>
      </c>
      <c r="J113" s="22">
        <f>'County Race 2020'!J113-'County Race 2010'!J113</f>
        <v>90</v>
      </c>
      <c r="K113" s="22">
        <f>'County Race 2020'!K113-'County Race 2010'!K113</f>
        <v>779</v>
      </c>
    </row>
    <row r="114" spans="1:15" s="10" customFormat="1" ht="13" x14ac:dyDescent="0.3">
      <c r="A114" s="3" t="s">
        <v>109</v>
      </c>
      <c r="B114" s="21">
        <f>'County Race 2020'!B114-'County Race 2010'!B114</f>
        <v>3019</v>
      </c>
      <c r="C114" s="21">
        <f>'County Race 2020'!C114-'County Race 2010'!C114</f>
        <v>734</v>
      </c>
      <c r="D114" s="22">
        <f>'County Race 2020'!D114-'County Race 2010'!D114</f>
        <v>110</v>
      </c>
      <c r="E114" s="22">
        <f>'County Race 2020'!E114-'County Race 2010'!E114</f>
        <v>28</v>
      </c>
      <c r="F114" s="22">
        <f>'County Race 2020'!F114-'County Race 2010'!F114</f>
        <v>13</v>
      </c>
      <c r="G114" s="22">
        <f>'County Race 2020'!G114-'County Race 2010'!G114</f>
        <v>-8</v>
      </c>
      <c r="H114" s="22">
        <f>'County Race 2020'!H114-'County Race 2010'!H114</f>
        <v>316</v>
      </c>
      <c r="I114" s="22">
        <f>'County Race 2020'!I114-'County Race 2010'!I114</f>
        <v>1826</v>
      </c>
      <c r="J114" s="22">
        <f>'County Race 2020'!J114-'County Race 2010'!J114</f>
        <v>443</v>
      </c>
      <c r="K114" s="22">
        <f>'County Race 2020'!K114-'County Race 2010'!K114</f>
        <v>2117</v>
      </c>
    </row>
    <row r="115" spans="1:15" s="10" customFormat="1" ht="13" x14ac:dyDescent="0.3">
      <c r="A115" s="3" t="s">
        <v>110</v>
      </c>
      <c r="B115" s="21">
        <f>'County Race 2020'!B115-'County Race 2010'!B115</f>
        <v>-1681</v>
      </c>
      <c r="C115" s="21">
        <f>'County Race 2020'!C115-'County Race 2010'!C115</f>
        <v>-2677</v>
      </c>
      <c r="D115" s="22">
        <f>'County Race 2020'!D115-'County Race 2010'!D115</f>
        <v>53</v>
      </c>
      <c r="E115" s="22">
        <f>'County Race 2020'!E115-'County Race 2010'!E115</f>
        <v>-21</v>
      </c>
      <c r="F115" s="22">
        <f>'County Race 2020'!F115-'County Race 2010'!F115</f>
        <v>-8</v>
      </c>
      <c r="G115" s="22">
        <f>'County Race 2020'!G115-'County Race 2010'!G115</f>
        <v>-4</v>
      </c>
      <c r="H115" s="22">
        <f>'County Race 2020'!H115-'County Race 2010'!H115</f>
        <v>66</v>
      </c>
      <c r="I115" s="22">
        <f>'County Race 2020'!I115-'County Race 2010'!I115</f>
        <v>910</v>
      </c>
      <c r="J115" s="22">
        <f>'County Race 2020'!J115-'County Race 2010'!J115</f>
        <v>-28</v>
      </c>
      <c r="K115" s="22">
        <f>'County Race 2020'!K115-'County Race 2010'!K115</f>
        <v>910</v>
      </c>
    </row>
    <row r="116" spans="1:15" s="10" customFormat="1" ht="13" x14ac:dyDescent="0.3">
      <c r="A116" s="3" t="s">
        <v>111</v>
      </c>
      <c r="B116" s="21">
        <f>'County Race 2020'!B116-'County Race 2010'!B116</f>
        <v>-2547</v>
      </c>
      <c r="C116" s="21">
        <f>'County Race 2020'!C116-'County Race 2010'!C116</f>
        <v>-2973</v>
      </c>
      <c r="D116" s="22">
        <f>'County Race 2020'!D116-'County Race 2010'!D116</f>
        <v>12</v>
      </c>
      <c r="E116" s="22">
        <f>'County Race 2020'!E116-'County Race 2010'!E116</f>
        <v>16</v>
      </c>
      <c r="F116" s="22">
        <f>'County Race 2020'!F116-'County Race 2010'!F116</f>
        <v>-9</v>
      </c>
      <c r="G116" s="22">
        <f>'County Race 2020'!G116-'County Race 2010'!G116</f>
        <v>3</v>
      </c>
      <c r="H116" s="22">
        <f>'County Race 2020'!H116-'County Race 2010'!H116</f>
        <v>-10</v>
      </c>
      <c r="I116" s="22">
        <f>'County Race 2020'!I116-'County Race 2010'!I116</f>
        <v>414</v>
      </c>
      <c r="J116" s="22">
        <f>'County Race 2020'!J116-'County Race 2010'!J116</f>
        <v>15</v>
      </c>
      <c r="K116" s="22">
        <f>'County Race 2020'!K116-'County Race 2010'!K116</f>
        <v>413</v>
      </c>
    </row>
    <row r="117" spans="1:15" s="10" customFormat="1" ht="13" x14ac:dyDescent="0.3">
      <c r="A117" s="3" t="s">
        <v>112</v>
      </c>
      <c r="B117" s="21">
        <f>'County Race 2020'!B117-'County Race 2010'!B117</f>
        <v>2883</v>
      </c>
      <c r="C117" s="21">
        <f>'County Race 2020'!C117-'County Race 2010'!C117</f>
        <v>1323</v>
      </c>
      <c r="D117" s="22">
        <f>'County Race 2020'!D117-'County Race 2010'!D117</f>
        <v>-123</v>
      </c>
      <c r="E117" s="22">
        <f>'County Race 2020'!E117-'County Race 2010'!E117</f>
        <v>29</v>
      </c>
      <c r="F117" s="22">
        <f>'County Race 2020'!F117-'County Race 2010'!F117</f>
        <v>67</v>
      </c>
      <c r="G117" s="22">
        <f>'County Race 2020'!G117-'County Race 2010'!G117</f>
        <v>2</v>
      </c>
      <c r="H117" s="22">
        <f>'County Race 2020'!H117-'County Race 2010'!H117</f>
        <v>138</v>
      </c>
      <c r="I117" s="22">
        <f>'County Race 2020'!I117-'County Race 2010'!I117</f>
        <v>1447</v>
      </c>
      <c r="J117" s="22">
        <f>'County Race 2020'!J117-'County Race 2010'!J117</f>
        <v>178</v>
      </c>
      <c r="K117" s="22">
        <f>'County Race 2020'!K117-'County Race 2010'!K117</f>
        <v>1459</v>
      </c>
    </row>
    <row r="118" spans="1:15" s="10" customFormat="1" ht="13" x14ac:dyDescent="0.3">
      <c r="A118" s="3" t="s">
        <v>113</v>
      </c>
      <c r="B118" s="21">
        <f>'County Race 2020'!B118-'County Race 2010'!B118</f>
        <v>-198</v>
      </c>
      <c r="C118" s="21">
        <f>'County Race 2020'!C118-'County Race 2010'!C118</f>
        <v>-224</v>
      </c>
      <c r="D118" s="22">
        <f>'County Race 2020'!D118-'County Race 2010'!D118</f>
        <v>-12</v>
      </c>
      <c r="E118" s="22">
        <f>'County Race 2020'!E118-'County Race 2010'!E118</f>
        <v>-1</v>
      </c>
      <c r="F118" s="22">
        <f>'County Race 2020'!F118-'County Race 2010'!F118</f>
        <v>0</v>
      </c>
      <c r="G118" s="22">
        <f>'County Race 2020'!G118-'County Race 2010'!G118</f>
        <v>5</v>
      </c>
      <c r="H118" s="22">
        <f>'County Race 2020'!H118-'County Race 2010'!H118</f>
        <v>-8</v>
      </c>
      <c r="I118" s="22">
        <f>'County Race 2020'!I118-'County Race 2010'!I118</f>
        <v>42</v>
      </c>
      <c r="J118" s="22">
        <f>'County Race 2020'!J118-'County Race 2010'!J118</f>
        <v>2</v>
      </c>
      <c r="K118" s="22">
        <f>'County Race 2020'!K118-'County Race 2010'!K118</f>
        <v>30</v>
      </c>
    </row>
    <row r="119" spans="1:15" s="10" customFormat="1" ht="13" x14ac:dyDescent="0.3">
      <c r="A119" s="3" t="s">
        <v>114</v>
      </c>
      <c r="B119" s="21">
        <f>'County Race 2020'!B119-'County Race 2010'!B119</f>
        <v>-627</v>
      </c>
      <c r="C119" s="21">
        <f>'County Race 2020'!C119-'County Race 2010'!C119</f>
        <v>-1476</v>
      </c>
      <c r="D119" s="22">
        <f>'County Race 2020'!D119-'County Race 2010'!D119</f>
        <v>30</v>
      </c>
      <c r="E119" s="22">
        <f>'County Race 2020'!E119-'County Race 2010'!E119</f>
        <v>-27</v>
      </c>
      <c r="F119" s="22">
        <f>'County Race 2020'!F119-'County Race 2010'!F119</f>
        <v>-6</v>
      </c>
      <c r="G119" s="22">
        <f>'County Race 2020'!G119-'County Race 2010'!G119</f>
        <v>-3</v>
      </c>
      <c r="H119" s="22">
        <f>'County Race 2020'!H119-'County Race 2010'!H119</f>
        <v>106</v>
      </c>
      <c r="I119" s="22">
        <f>'County Race 2020'!I119-'County Race 2010'!I119</f>
        <v>749</v>
      </c>
      <c r="J119" s="22">
        <f>'County Race 2020'!J119-'County Race 2010'!J119</f>
        <v>132</v>
      </c>
      <c r="K119" s="22">
        <f>'County Race 2020'!K119-'County Race 2010'!K119</f>
        <v>842</v>
      </c>
    </row>
    <row r="120" spans="1:15" s="10" customFormat="1" ht="13" x14ac:dyDescent="0.3">
      <c r="A120" s="4" t="s">
        <v>130</v>
      </c>
      <c r="B120" s="21">
        <f>'County Race 2020'!B120-'County Race 2010'!B120</f>
        <v>-17716</v>
      </c>
      <c r="C120" s="21">
        <f>'County Race 2020'!C120-'County Race 2010'!C120</f>
        <v>-7975</v>
      </c>
      <c r="D120" s="22">
        <f>'County Race 2020'!D120-'County Race 2010'!D120</f>
        <v>-27346</v>
      </c>
      <c r="E120" s="22">
        <f>'County Race 2020'!E120-'County Race 2010'!E120</f>
        <v>110</v>
      </c>
      <c r="F120" s="22">
        <f>'County Race 2020'!F120-'County Race 2010'!F120</f>
        <v>2998</v>
      </c>
      <c r="G120" s="22">
        <f>'County Race 2020'!G120-'County Race 2010'!G120</f>
        <v>28</v>
      </c>
      <c r="H120" s="22">
        <f>'County Race 2020'!H120-'County Race 2010'!H120</f>
        <v>3658</v>
      </c>
      <c r="I120" s="22">
        <f>'County Race 2020'!I120-'County Race 2010'!I120</f>
        <v>10811</v>
      </c>
      <c r="J120" s="22">
        <f>'County Race 2020'!J120-'County Race 2010'!J120</f>
        <v>4275</v>
      </c>
      <c r="K120" s="22">
        <f>'County Race 2020'!K120-'County Race 2010'!K120</f>
        <v>-12382</v>
      </c>
    </row>
    <row r="121" spans="1:15" s="10" customFormat="1" ht="2.25" customHeight="1" x14ac:dyDescent="0.3">
      <c r="A121" s="5"/>
      <c r="B121" s="6">
        <f>'County Race 2020'!B121-'County Race 2010'!B121</f>
        <v>0</v>
      </c>
      <c r="C121" s="6">
        <f>'County Race 2020'!C121-'County Race 2010'!C121</f>
        <v>0</v>
      </c>
      <c r="D121" s="5">
        <f>'County Race 2020'!D121-'County Race 2010'!D121</f>
        <v>0</v>
      </c>
      <c r="E121" s="5">
        <f>'County Race 2020'!E121-'County Race 2010'!E121</f>
        <v>0</v>
      </c>
      <c r="F121" s="5">
        <f>'County Race 2020'!F121-'County Race 2010'!F121</f>
        <v>0</v>
      </c>
      <c r="G121" s="5">
        <f>'County Race 2020'!G121-'County Race 2010'!G121</f>
        <v>0</v>
      </c>
      <c r="H121" s="5">
        <f>'County Race 2020'!H121-'County Race 2010'!H121</f>
        <v>0</v>
      </c>
      <c r="I121" s="5">
        <f>'County Race 2020'!I121-'County Race 2010'!I121</f>
        <v>0</v>
      </c>
      <c r="J121" s="5">
        <f>'County Race 2020'!J121-'County Race 2010'!J121</f>
        <v>0</v>
      </c>
      <c r="K121" s="5">
        <f>'County Race 2020'!K121-'County Race 2010'!K121</f>
        <v>0</v>
      </c>
    </row>
    <row r="122" spans="1:15" s="10" customFormat="1" ht="13" x14ac:dyDescent="0.3">
      <c r="A122" s="7" t="s">
        <v>0</v>
      </c>
      <c r="B122" s="8">
        <f>'County Race 2020'!B122-'County Race 2010'!B122</f>
        <v>165986</v>
      </c>
      <c r="C122" s="8">
        <f>'County Race 2020'!C122-'County Race 2010'!C122</f>
        <v>-218435</v>
      </c>
      <c r="D122" s="8">
        <f>'County Race 2020'!D122-'County Race 2010'!D122</f>
        <v>6449</v>
      </c>
      <c r="E122" s="8">
        <f>'County Race 2020'!E122-'County Race 2010'!E122</f>
        <v>3142</v>
      </c>
      <c r="F122" s="8">
        <f>'County Race 2020'!F122-'County Race 2010'!F122</f>
        <v>35294</v>
      </c>
      <c r="G122" s="8">
        <f>'County Race 2020'!G122-'County Race 2010'!G122</f>
        <v>3469</v>
      </c>
      <c r="H122" s="8">
        <f>'County Race 2020'!H122-'County Race 2010'!H122</f>
        <v>47485</v>
      </c>
      <c r="I122" s="8">
        <f>'County Race 2020'!I122-'County Race 2010'!I122</f>
        <v>288582</v>
      </c>
      <c r="J122" s="9">
        <f>'County Race 2020'!J122-'County Race 2010'!J122</f>
        <v>90598</v>
      </c>
      <c r="K122" s="9">
        <f>'County Race 2020'!K122-'County Race 2010'!K122</f>
        <v>352827</v>
      </c>
      <c r="O122" s="36"/>
    </row>
    <row r="123" spans="1:15" ht="6" customHeight="1" x14ac:dyDescent="0.35">
      <c r="A123" s="11"/>
      <c r="B123" s="12"/>
      <c r="C123" s="12"/>
    </row>
    <row r="124" spans="1:15" x14ac:dyDescent="0.35">
      <c r="A124" s="13" t="s">
        <v>128</v>
      </c>
      <c r="B124" s="14"/>
      <c r="C124" s="14"/>
    </row>
    <row r="125" spans="1:15" x14ac:dyDescent="0.35">
      <c r="A125" s="13" t="s">
        <v>129</v>
      </c>
      <c r="B125" s="14"/>
      <c r="C125" s="14"/>
    </row>
    <row r="126" spans="1:15" x14ac:dyDescent="0.35">
      <c r="A126" s="13" t="s">
        <v>136</v>
      </c>
    </row>
  </sheetData>
  <printOptions horizontalCentered="1"/>
  <pageMargins left="0.7" right="0.7" top="0.75" bottom="0.75" header="0.3" footer="0.3"/>
  <pageSetup scale="74" fitToHeight="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27"/>
  <sheetViews>
    <sheetView workbookViewId="0">
      <pane ySplit="5" topLeftCell="A6" activePane="bottomLeft" state="frozenSplit"/>
      <selection pane="bottomLeft" activeCell="A6" sqref="A6"/>
    </sheetView>
  </sheetViews>
  <sheetFormatPr defaultColWidth="9.1796875" defaultRowHeight="14.5" x14ac:dyDescent="0.35"/>
  <cols>
    <col min="1" max="1" width="15.453125" style="15" customWidth="1"/>
    <col min="2" max="10" width="10.7265625" style="24" customWidth="1"/>
    <col min="11" max="11" width="10.7265625" style="25" customWidth="1"/>
    <col min="12" max="16384" width="9.1796875" style="26"/>
  </cols>
  <sheetData>
    <row r="1" spans="1:11" s="17" customFormat="1" ht="2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6"/>
    </row>
    <row r="2" spans="1:11" s="17" customFormat="1" ht="21" x14ac:dyDescent="0.5">
      <c r="A2" s="1" t="s">
        <v>134</v>
      </c>
      <c r="B2" s="1"/>
      <c r="C2" s="1"/>
      <c r="D2" s="1"/>
      <c r="E2" s="1"/>
      <c r="F2" s="1"/>
      <c r="G2" s="1"/>
      <c r="H2" s="1"/>
      <c r="I2" s="1"/>
      <c r="J2" s="1"/>
      <c r="K2" s="16"/>
    </row>
    <row r="3" spans="1:11" s="17" customFormat="1" ht="21" x14ac:dyDescent="0.5">
      <c r="A3" s="1" t="s">
        <v>122</v>
      </c>
      <c r="B3" s="1"/>
      <c r="C3" s="1"/>
      <c r="D3" s="1"/>
      <c r="E3" s="1"/>
      <c r="F3" s="1"/>
      <c r="G3" s="1"/>
      <c r="H3" s="1"/>
      <c r="I3" s="1"/>
      <c r="J3" s="1"/>
      <c r="K3" s="16"/>
    </row>
    <row r="4" spans="1:11" ht="18.5" x14ac:dyDescent="0.45">
      <c r="A4" s="27"/>
      <c r="B4" s="27"/>
      <c r="C4" s="27"/>
    </row>
    <row r="5" spans="1:11" s="20" customFormat="1" ht="75.75" customHeight="1" x14ac:dyDescent="0.35">
      <c r="A5" s="2" t="s">
        <v>137</v>
      </c>
      <c r="B5" s="18" t="s">
        <v>123</v>
      </c>
      <c r="C5" s="18" t="s">
        <v>115</v>
      </c>
      <c r="D5" s="18" t="s">
        <v>116</v>
      </c>
      <c r="E5" s="18" t="s">
        <v>117</v>
      </c>
      <c r="F5" s="18" t="s">
        <v>118</v>
      </c>
      <c r="G5" s="18" t="s">
        <v>119</v>
      </c>
      <c r="H5" s="18" t="s">
        <v>120</v>
      </c>
      <c r="I5" s="18" t="s">
        <v>121</v>
      </c>
      <c r="J5" s="18" t="s">
        <v>131</v>
      </c>
      <c r="K5" s="19" t="s">
        <v>138</v>
      </c>
    </row>
    <row r="6" spans="1:11" s="10" customFormat="1" ht="13" x14ac:dyDescent="0.3">
      <c r="A6" s="3" t="s">
        <v>1</v>
      </c>
      <c r="B6" s="31">
        <f>IF('County Race 2010'!B6 =0, "",('County Race - Numerice Change'!B6/'County Race 2010'!B6))</f>
        <v>-1.1442183777873238E-2</v>
      </c>
      <c r="C6" s="31">
        <f>IF('County Race 2010'!C6 =0, "",('County Race - Numerice Change'!C6/'County Race 2010'!C6))</f>
        <v>-9.2370979805534784E-2</v>
      </c>
      <c r="D6" s="31">
        <f>IF('County Race 2010'!D6 =0, "",('County Race - Numerice Change'!D6/'County Race 2010'!D6))</f>
        <v>2.1348039215686274</v>
      </c>
      <c r="E6" s="31">
        <f>IF('County Race 2010'!E6 =0, "",('County Race - Numerice Change'!E6/'County Race 2010'!E6))</f>
        <v>-0.35443037974683544</v>
      </c>
      <c r="F6" s="31">
        <f>IF('County Race 2010'!F6 =0, "",('County Race - Numerice Change'!F6/'County Race 2010'!F6))</f>
        <v>0.51655629139072845</v>
      </c>
      <c r="G6" s="31">
        <f>IF('County Race 2010'!G6 =0, "",('County Race - Numerice Change'!G6/'County Race 2010'!G6))</f>
        <v>0</v>
      </c>
      <c r="H6" s="31">
        <f>IF('County Race 2010'!H6 =0, "",('County Race - Numerice Change'!H6/'County Race 2010'!H6))</f>
        <v>0.50326797385620914</v>
      </c>
      <c r="I6" s="31">
        <f>IF('County Race 2010'!I6 =0, "",('County Race - Numerice Change'!I6/'County Race 2010'!I6))</f>
        <v>1.7839080459770116</v>
      </c>
      <c r="J6" s="31">
        <f>IF('County Race 2010'!J6 =0, "",('County Race - Numerice Change'!J6/'County Race 2010'!J6))</f>
        <v>0.26386233269598469</v>
      </c>
      <c r="K6" s="31">
        <f>IF('County Race 2010'!K6 =0, "",('County Race - Numerice Change'!K6/'County Race 2010'!K6))</f>
        <v>1.0064655172413792</v>
      </c>
    </row>
    <row r="7" spans="1:11" s="10" customFormat="1" ht="13" x14ac:dyDescent="0.3">
      <c r="A7" s="3" t="s">
        <v>2</v>
      </c>
      <c r="B7" s="31">
        <f>IF('County Race 2010'!B7 =0, "",('County Race - Numerice Change'!B7/'County Race 2010'!B7))</f>
        <v>4.8811520444161705E-2</v>
      </c>
      <c r="C7" s="31">
        <f>IF('County Race 2010'!C7 =0, "",('County Race - Numerice Change'!C7/'County Race 2010'!C7))</f>
        <v>3.7997981357240397E-3</v>
      </c>
      <c r="D7" s="31">
        <f>IF('County Race 2010'!D7 =0, "",('County Race - Numerice Change'!D7/'County Race 2010'!D7))</f>
        <v>1.1666666666666667</v>
      </c>
      <c r="E7" s="31">
        <f>IF('County Race 2010'!E7 =0, "",('County Race - Numerice Change'!E7/'County Race 2010'!E7))</f>
        <v>3.9215686274509803E-2</v>
      </c>
      <c r="F7" s="31">
        <f>IF('County Race 2010'!F7 =0, "",('County Race - Numerice Change'!F7/'County Race 2010'!F7))</f>
        <v>0.18666666666666668</v>
      </c>
      <c r="G7" s="31">
        <f>IF('County Race 2010'!G7 =0, "",('County Race - Numerice Change'!G7/'County Race 2010'!G7))</f>
        <v>-0.5</v>
      </c>
      <c r="H7" s="31">
        <f>IF('County Race 2010'!H7 =0, "",('County Race - Numerice Change'!H7/'County Race 2010'!H7))</f>
        <v>0.51851851851851849</v>
      </c>
      <c r="I7" s="31">
        <f>IF('County Race 2010'!I7 =0, "",('County Race - Numerice Change'!I7/'County Race 2010'!I7))</f>
        <v>3.365979381443299</v>
      </c>
      <c r="J7" s="31">
        <f>IF('County Race 2010'!J7 =0, "",('County Race - Numerice Change'!J7/'County Race 2010'!J7))</f>
        <v>0.34827586206896549</v>
      </c>
      <c r="K7" s="31">
        <f>IF('County Race 2010'!K7 =0, "",('County Race - Numerice Change'!K7/'County Race 2010'!K7))</f>
        <v>1.1215384615384616</v>
      </c>
    </row>
    <row r="8" spans="1:11" s="10" customFormat="1" ht="13" x14ac:dyDescent="0.3">
      <c r="A8" s="3" t="s">
        <v>3</v>
      </c>
      <c r="B8" s="31">
        <f>IF('County Race 2010'!B8 =0, "",('County Race - Numerice Change'!B8/'County Race 2010'!B8))</f>
        <v>-6.6842568161829374E-2</v>
      </c>
      <c r="C8" s="31">
        <f>IF('County Race 2010'!C8 =0, "",('County Race - Numerice Change'!C8/'County Race 2010'!C8))</f>
        <v>-0.10571428571428572</v>
      </c>
      <c r="D8" s="31">
        <f>IF('County Race 2010'!D8 =0, "",('County Race - Numerice Change'!D8/'County Race 2010'!D8))</f>
        <v>0.35294117647058826</v>
      </c>
      <c r="E8" s="31">
        <f>IF('County Race 2010'!E8 =0, "",('County Race - Numerice Change'!E8/'County Race 2010'!E8))</f>
        <v>1.5</v>
      </c>
      <c r="F8" s="31">
        <f>IF('County Race 2010'!F8 =0, "",('County Race - Numerice Change'!F8/'County Race 2010'!F8))</f>
        <v>-0.1111111111111111</v>
      </c>
      <c r="G8" s="31">
        <f>IF('County Race 2010'!G8 =0, "",('County Race - Numerice Change'!G8/'County Race 2010'!G8))</f>
        <v>-1</v>
      </c>
      <c r="H8" s="31">
        <f>IF('County Race 2010'!H8 =0, "",('County Race - Numerice Change'!H8/'County Race 2010'!H8))</f>
        <v>5</v>
      </c>
      <c r="I8" s="31">
        <f>IF('County Race 2010'!I8 =0, "",('County Race - Numerice Change'!I8/'County Race 2010'!I8))</f>
        <v>4.1463414634146343</v>
      </c>
      <c r="J8" s="31">
        <f>IF('County Race 2010'!J8 =0, "",('County Race - Numerice Change'!J8/'County Race 2010'!J8))</f>
        <v>0.32727272727272727</v>
      </c>
      <c r="K8" s="31">
        <f>IF('County Race 2010'!K8 =0, "",('County Race - Numerice Change'!K8/'County Race 2010'!K8))</f>
        <v>1.4961240310077519</v>
      </c>
    </row>
    <row r="9" spans="1:11" s="10" customFormat="1" ht="13" x14ac:dyDescent="0.3">
      <c r="A9" s="3" t="s">
        <v>4</v>
      </c>
      <c r="B9" s="31">
        <f>IF('County Race 2010'!B9 =0, "",('County Race - Numerice Change'!B9/'County Race 2010'!B9))</f>
        <v>-2.2210035645736221E-2</v>
      </c>
      <c r="C9" s="31">
        <f>IF('County Race 2010'!C9 =0, "",('County Race - Numerice Change'!C9/'County Race 2010'!C9))</f>
        <v>-5.5950460075879817E-2</v>
      </c>
      <c r="D9" s="31">
        <f>IF('County Race 2010'!D9 =0, "",('County Race - Numerice Change'!D9/'County Race 2010'!D9))</f>
        <v>-0.20595382746051033</v>
      </c>
      <c r="E9" s="31">
        <f>IF('County Race 2010'!E9 =0, "",('County Race - Numerice Change'!E9/'County Race 2010'!E9))</f>
        <v>-2.197802197802198E-2</v>
      </c>
      <c r="F9" s="31">
        <f>IF('County Race 2010'!F9 =0, "",('County Race - Numerice Change'!F9/'County Race 2010'!F9))</f>
        <v>-8.6956521739130436E-3</v>
      </c>
      <c r="G9" s="31">
        <f>IF('County Race 2010'!G9 =0, "",('County Race - Numerice Change'!G9/'County Race 2010'!G9))</f>
        <v>-0.75</v>
      </c>
      <c r="H9" s="31">
        <f>IF('County Race 2010'!H9 =0, "",('County Race - Numerice Change'!H9/'County Race 2010'!H9))</f>
        <v>0.25503355704697989</v>
      </c>
      <c r="I9" s="31">
        <f>IF('County Race 2010'!I9 =0, "",('County Race - Numerice Change'!I9/'County Race 2010'!I9))</f>
        <v>2.2454545454545456</v>
      </c>
      <c r="J9" s="31">
        <f>IF('County Race 2010'!J9 =0, "",('County Race - Numerice Change'!J9/'County Race 2010'!J9))</f>
        <v>9.9248120300751877E-2</v>
      </c>
      <c r="K9" s="31">
        <f>IF('County Race 2010'!K9 =0, "",('County Race - Numerice Change'!K9/'County Race 2010'!K9))</f>
        <v>0.20438957475994513</v>
      </c>
    </row>
    <row r="10" spans="1:11" s="10" customFormat="1" ht="13" x14ac:dyDescent="0.3">
      <c r="A10" s="3" t="s">
        <v>5</v>
      </c>
      <c r="B10" s="31">
        <f>IF('County Race 2010'!B10 =0, "",('County Race - Numerice Change'!B10/'County Race 2010'!B10))</f>
        <v>-2.9862067028120349E-2</v>
      </c>
      <c r="C10" s="31">
        <f>IF('County Race 2010'!C10 =0, "",('County Race - Numerice Change'!C10/'County Race 2010'!C10))</f>
        <v>-0.12615881922420102</v>
      </c>
      <c r="D10" s="31">
        <f>IF('County Race 2010'!D10 =0, "",('County Race - Numerice Change'!D10/'County Race 2010'!D10))</f>
        <v>-9.3457943925233638E-3</v>
      </c>
      <c r="E10" s="31">
        <f>IF('County Race 2010'!E10 =0, "",('County Race - Numerice Change'!E10/'County Race 2010'!E10))</f>
        <v>0.42902208201892744</v>
      </c>
      <c r="F10" s="31">
        <f>IF('County Race 2010'!F10 =0, "",('County Race - Numerice Change'!F10/'County Race 2010'!F10))</f>
        <v>0.7366167023554604</v>
      </c>
      <c r="G10" s="31">
        <f>IF('County Race 2010'!G10 =0, "",('County Race - Numerice Change'!G10/'County Race 2010'!G10))</f>
        <v>8.125</v>
      </c>
      <c r="H10" s="31">
        <f>IF('County Race 2010'!H10 =0, "",('County Race - Numerice Change'!H10/'County Race 2010'!H10))</f>
        <v>0.37307380373073806</v>
      </c>
      <c r="I10" s="31">
        <f>IF('County Race 2010'!I10 =0, "",('County Race - Numerice Change'!I10/'County Race 2010'!I10))</f>
        <v>3.0757800891530462</v>
      </c>
      <c r="J10" s="31">
        <f>IF('County Race 2010'!J10 =0, "",('County Race - Numerice Change'!J10/'County Race 2010'!J10))</f>
        <v>0.21420765027322405</v>
      </c>
      <c r="K10" s="31">
        <f>IF('County Race 2010'!K10 =0, "",('County Race - Numerice Change'!K10/'County Race 2010'!K10))</f>
        <v>0.58260019550342135</v>
      </c>
    </row>
    <row r="11" spans="1:11" s="10" customFormat="1" ht="13" x14ac:dyDescent="0.3">
      <c r="A11" s="3" t="s">
        <v>6</v>
      </c>
      <c r="B11" s="31">
        <f>IF('County Race 2010'!B11 =0, "",('County Race - Numerice Change'!B11/'County Race 2010'!B11))</f>
        <v>-6.1683599419448475E-2</v>
      </c>
      <c r="C11" s="31">
        <f>IF('County Race 2010'!C11 =0, "",('County Race - Numerice Change'!C11/'County Race 2010'!C11))</f>
        <v>-0.11248727519511367</v>
      </c>
      <c r="D11" s="31">
        <f>IF('County Race 2010'!D11 =0, "",('County Race - Numerice Change'!D11/'County Race 2010'!D11))</f>
        <v>-0.31914893617021278</v>
      </c>
      <c r="E11" s="31">
        <f>IF('County Race 2010'!E11 =0, "",('County Race - Numerice Change'!E11/'County Race 2010'!E11))</f>
        <v>6.3380281690140844E-2</v>
      </c>
      <c r="F11" s="31">
        <f>IF('County Race 2010'!F11 =0, "",('County Race - Numerice Change'!F11/'County Race 2010'!F11))</f>
        <v>0.34482758620689657</v>
      </c>
      <c r="G11" s="31">
        <f>IF('County Race 2010'!G11 =0, "",('County Race - Numerice Change'!G11/'County Race 2010'!G11))</f>
        <v>-0.5</v>
      </c>
      <c r="H11" s="31">
        <f>IF('County Race 2010'!H11 =0, "",('County Race - Numerice Change'!H11/'County Race 2010'!H11))</f>
        <v>0.23255813953488372</v>
      </c>
      <c r="I11" s="31">
        <f>IF('County Race 2010'!I11 =0, "",('County Race - Numerice Change'!I11/'County Race 2010'!I11))</f>
        <v>1.761437908496732</v>
      </c>
      <c r="J11" s="31">
        <f>IF('County Race 2010'!J11 =0, "",('County Race - Numerice Change'!J11/'County Race 2010'!J11))</f>
        <v>0.15151515151515152</v>
      </c>
      <c r="K11" s="31">
        <f>IF('County Race 2010'!K11 =0, "",('County Race - Numerice Change'!K11/'County Race 2010'!K11))</f>
        <v>0.81948424068767911</v>
      </c>
    </row>
    <row r="12" spans="1:11" s="10" customFormat="1" ht="13" x14ac:dyDescent="0.3">
      <c r="A12" s="3" t="s">
        <v>7</v>
      </c>
      <c r="B12" s="31">
        <f>IF('County Race 2010'!B12 =0, "",('County Race - Numerice Change'!B12/'County Race 2010'!B12))</f>
        <v>-5.9065047803390225E-2</v>
      </c>
      <c r="C12" s="31">
        <f>IF('County Race 2010'!C12 =0, "",('County Race - Numerice Change'!C12/'County Race 2010'!C12))</f>
        <v>-9.3476676384839655E-2</v>
      </c>
      <c r="D12" s="31">
        <f>IF('County Race 2010'!D12 =0, "",('County Race - Numerice Change'!D12/'County Race 2010'!D12))</f>
        <v>3.3333333333333333E-2</v>
      </c>
      <c r="E12" s="31">
        <f>IF('County Race 2010'!E12 =0, "",('County Race - Numerice Change'!E12/'County Race 2010'!E12))</f>
        <v>-4.807692307692308E-2</v>
      </c>
      <c r="F12" s="31">
        <f>IF('County Race 2010'!F12 =0, "",('County Race - Numerice Change'!F12/'County Race 2010'!F12))</f>
        <v>0.77777777777777779</v>
      </c>
      <c r="G12" s="31">
        <f>IF('County Race 2010'!G12 =0, "",('County Race - Numerice Change'!G12/'County Race 2010'!G12))</f>
        <v>3.5</v>
      </c>
      <c r="H12" s="31">
        <f>IF('County Race 2010'!H12 =0, "",('County Race - Numerice Change'!H12/'County Race 2010'!H12))</f>
        <v>0.75757575757575757</v>
      </c>
      <c r="I12" s="31">
        <f>IF('County Race 2010'!I12 =0, "",('County Race - Numerice Change'!I12/'County Race 2010'!I12))</f>
        <v>1.923728813559322</v>
      </c>
      <c r="J12" s="31">
        <f>IF('County Race 2010'!J12 =0, "",('County Race - Numerice Change'!J12/'County Race 2010'!J12))</f>
        <v>0.21818181818181817</v>
      </c>
      <c r="K12" s="31">
        <f>IF('County Race 2010'!K12 =0, "",('County Race - Numerice Change'!K12/'County Race 2010'!K12))</f>
        <v>0.65073041168658696</v>
      </c>
    </row>
    <row r="13" spans="1:11" s="10" customFormat="1" ht="13" x14ac:dyDescent="0.3">
      <c r="A13" s="3" t="s">
        <v>8</v>
      </c>
      <c r="B13" s="31">
        <f>IF('County Race 2010'!B13 =0, "",('County Race - Numerice Change'!B13/'County Race 2010'!B13))</f>
        <v>1.7737195633921076E-2</v>
      </c>
      <c r="C13" s="31">
        <f>IF('County Race 2010'!C13 =0, "",('County Race - Numerice Change'!C13/'County Race 2010'!C13))</f>
        <v>-2.5772638858871839E-2</v>
      </c>
      <c r="D13" s="31">
        <f>IF('County Race 2010'!D13 =0, "",('County Race - Numerice Change'!D13/'County Race 2010'!D13))</f>
        <v>0.31034482758620691</v>
      </c>
      <c r="E13" s="31">
        <f>IF('County Race 2010'!E13 =0, "",('County Race - Numerice Change'!E13/'County Race 2010'!E13))</f>
        <v>-7.6923076923076927E-2</v>
      </c>
      <c r="F13" s="31">
        <f>IF('County Race 2010'!F13 =0, "",('County Race - Numerice Change'!F13/'County Race 2010'!F13))</f>
        <v>5.5555555555555552E-2</v>
      </c>
      <c r="G13" s="31">
        <f>IF('County Race 2010'!G13 =0, "",('County Race - Numerice Change'!G13/'County Race 2010'!G13))</f>
        <v>-0.6</v>
      </c>
      <c r="H13" s="31">
        <f>IF('County Race 2010'!H13 =0, "",('County Race - Numerice Change'!H13/'County Race 2010'!H13))</f>
        <v>0.79661016949152541</v>
      </c>
      <c r="I13" s="31">
        <f>IF('County Race 2010'!I13 =0, "",('County Race - Numerice Change'!I13/'County Race 2010'!I13))</f>
        <v>2.9764705882352942</v>
      </c>
      <c r="J13" s="31">
        <f>IF('County Race 2010'!J13 =0, "",('County Race - Numerice Change'!J13/'County Race 2010'!J13))</f>
        <v>6.5292096219931275E-2</v>
      </c>
      <c r="K13" s="31">
        <f>IF('County Race 2010'!K13 =0, "",('County Race - Numerice Change'!K13/'County Race 2010'!K13))</f>
        <v>0.95973154362416102</v>
      </c>
    </row>
    <row r="14" spans="1:11" s="10" customFormat="1" ht="13" x14ac:dyDescent="0.3">
      <c r="A14" s="3" t="s">
        <v>9</v>
      </c>
      <c r="B14" s="31">
        <f>IF('County Race 2010'!B14 =0, "",('County Race - Numerice Change'!B14/'County Race 2010'!B14))</f>
        <v>-0.14527218312707271</v>
      </c>
      <c r="C14" s="31">
        <f>IF('County Race 2010'!C14 =0, "",('County Race - Numerice Change'!C14/'County Race 2010'!C14))</f>
        <v>-0.17958037336857757</v>
      </c>
      <c r="D14" s="31">
        <f>IF('County Race 2010'!D14 =0, "",('County Race - Numerice Change'!D14/'County Race 2010'!D14))</f>
        <v>0.21875</v>
      </c>
      <c r="E14" s="31">
        <f>IF('County Race 2010'!E14 =0, "",('County Race - Numerice Change'!E14/'County Race 2010'!E14))</f>
        <v>-0.55844155844155841</v>
      </c>
      <c r="F14" s="31">
        <f>IF('County Race 2010'!F14 =0, "",('County Race - Numerice Change'!F14/'County Race 2010'!F14))</f>
        <v>-0.11538461538461539</v>
      </c>
      <c r="G14" s="31" t="str">
        <f>IF('County Race 2010'!G14 =0, "",('County Race - Numerice Change'!G14/'County Race 2010'!G14))</f>
        <v/>
      </c>
      <c r="H14" s="31">
        <f>IF('County Race 2010'!H14 =0, "",('County Race - Numerice Change'!H14/'County Race 2010'!H14))</f>
        <v>1</v>
      </c>
      <c r="I14" s="31">
        <f>IF('County Race 2010'!I14 =0, "",('County Race - Numerice Change'!I14/'County Race 2010'!I14))</f>
        <v>3.8076923076923075</v>
      </c>
      <c r="J14" s="31">
        <f>IF('County Race 2010'!J14 =0, "",('County Race - Numerice Change'!J14/'County Race 2010'!J14))</f>
        <v>0.56122448979591832</v>
      </c>
      <c r="K14" s="31">
        <f>IF('County Race 2010'!K14 =0, "",('County Race - Numerice Change'!K14/'County Race 2010'!K14))</f>
        <v>1.1625766871165644</v>
      </c>
    </row>
    <row r="15" spans="1:11" s="10" customFormat="1" ht="13" x14ac:dyDescent="0.3">
      <c r="A15" s="3" t="s">
        <v>10</v>
      </c>
      <c r="B15" s="31">
        <f>IF('County Race 2010'!B15 =0, "",('County Race - Numerice Change'!B15/'County Race 2010'!B15))</f>
        <v>0.12892118886880388</v>
      </c>
      <c r="C15" s="31">
        <f>IF('County Race 2010'!C15 =0, "",('County Race - Numerice Change'!C15/'County Race 2010'!C15))</f>
        <v>3.9622347182088978E-2</v>
      </c>
      <c r="D15" s="31">
        <f>IF('County Race 2010'!D15 =0, "",('County Race - Numerice Change'!D15/'County Race 2010'!D15))</f>
        <v>0.19780292502150751</v>
      </c>
      <c r="E15" s="31">
        <f>IF('County Race 2010'!E15 =0, "",('County Race - Numerice Change'!E15/'County Race 2010'!E15))</f>
        <v>4.807692307692308E-3</v>
      </c>
      <c r="F15" s="31">
        <f>IF('County Race 2010'!F15 =0, "",('County Race - Numerice Change'!F15/'County Race 2010'!F15))</f>
        <v>0.27278645833333331</v>
      </c>
      <c r="G15" s="31">
        <f>IF('County Race 2010'!G15 =0, "",('County Race - Numerice Change'!G15/'County Race 2010'!G15))</f>
        <v>0.34408602150537637</v>
      </c>
      <c r="H15" s="31">
        <f>IF('County Race 2010'!H15 =0, "",('County Race - Numerice Change'!H15/'County Race 2010'!H15))</f>
        <v>1.4457994579945799</v>
      </c>
      <c r="I15" s="31">
        <f>IF('County Race 2010'!I15 =0, "",('County Race - Numerice Change'!I15/'County Race 2010'!I15))</f>
        <v>1.9243385086376559</v>
      </c>
      <c r="J15" s="31">
        <f>IF('County Race 2010'!J15 =0, "",('County Race - Numerice Change'!J15/'County Race 2010'!J15))</f>
        <v>0.64494382022471908</v>
      </c>
      <c r="K15" s="31">
        <f>IF('County Race 2010'!K15 =0, "",('County Race - Numerice Change'!K15/'County Race 2010'!K15))</f>
        <v>0.48034878088164057</v>
      </c>
    </row>
    <row r="16" spans="1:11" s="10" customFormat="1" ht="13" x14ac:dyDescent="0.3">
      <c r="A16" s="3" t="s">
        <v>11</v>
      </c>
      <c r="B16" s="31">
        <f>IF('County Race 2010'!B16 =0, "",('County Race - Numerice Change'!B16/'County Race 2010'!B16))</f>
        <v>-4.9416486362260516E-2</v>
      </c>
      <c r="C16" s="31">
        <f>IF('County Race 2010'!C16 =0, "",('County Race - Numerice Change'!C16/'County Race 2010'!C16))</f>
        <v>-0.11855040721020102</v>
      </c>
      <c r="D16" s="31">
        <f>IF('County Race 2010'!D16 =0, "",('County Race - Numerice Change'!D16/'County Race 2010'!D16))</f>
        <v>-5.1265551265551268E-2</v>
      </c>
      <c r="E16" s="31">
        <f>IF('County Race 2010'!E16 =0, "",('County Race - Numerice Change'!E16/'County Race 2010'!E16))</f>
        <v>0.13383838383838384</v>
      </c>
      <c r="F16" s="31">
        <f>IF('County Race 2010'!F16 =0, "",('County Race - Numerice Change'!F16/'County Race 2010'!F16))</f>
        <v>0.47229916897506924</v>
      </c>
      <c r="G16" s="31">
        <f>IF('County Race 2010'!G16 =0, "",('County Race - Numerice Change'!G16/'County Race 2010'!G16))</f>
        <v>1.3729729729729729</v>
      </c>
      <c r="H16" s="31">
        <f>IF('County Race 2010'!H16 =0, "",('County Race - Numerice Change'!H16/'County Race 2010'!H16))</f>
        <v>0.23383084577114427</v>
      </c>
      <c r="I16" s="31">
        <f>IF('County Race 2010'!I16 =0, "",('County Race - Numerice Change'!I16/'County Race 2010'!I16))</f>
        <v>1.9336384439359269</v>
      </c>
      <c r="J16" s="31">
        <f>IF('County Race 2010'!J16 =0, "",('County Race - Numerice Change'!J16/'County Race 2010'!J16))</f>
        <v>0.19811724433033803</v>
      </c>
      <c r="K16" s="31">
        <f>IF('County Race 2010'!K16 =0, "",('County Race - Numerice Change'!K16/'County Race 2010'!K16))</f>
        <v>0.33741030658838878</v>
      </c>
    </row>
    <row r="17" spans="1:11" s="10" customFormat="1" ht="13" x14ac:dyDescent="0.3">
      <c r="A17" s="3" t="s">
        <v>12</v>
      </c>
      <c r="B17" s="31">
        <f>IF('County Race 2010'!B17 =0, "",('County Race - Numerice Change'!B17/'County Race 2010'!B17))</f>
        <v>-1.551619385895219E-2</v>
      </c>
      <c r="C17" s="31">
        <f>IF('County Race 2010'!C17 =0, "",('County Race - Numerice Change'!C17/'County Race 2010'!C17))</f>
        <v>-7.2748327328872875E-2</v>
      </c>
      <c r="D17" s="31">
        <f>IF('County Race 2010'!D17 =0, "",('County Race - Numerice Change'!D17/'County Race 2010'!D17))</f>
        <v>0.10283687943262411</v>
      </c>
      <c r="E17" s="31">
        <f>IF('County Race 2010'!E17 =0, "",('County Race - Numerice Change'!E17/'County Race 2010'!E17))</f>
        <v>-0.12393162393162394</v>
      </c>
      <c r="F17" s="31">
        <f>IF('County Race 2010'!F17 =0, "",('County Race - Numerice Change'!F17/'County Race 2010'!F17))</f>
        <v>7.4204946996466431E-2</v>
      </c>
      <c r="G17" s="31">
        <f>IF('County Race 2010'!G17 =0, "",('County Race - Numerice Change'!G17/'County Race 2010'!G17))</f>
        <v>6.6666666666666666E-2</v>
      </c>
      <c r="H17" s="31">
        <f>IF('County Race 2010'!H17 =0, "",('County Race - Numerice Change'!H17/'County Race 2010'!H17))</f>
        <v>0.59276018099547512</v>
      </c>
      <c r="I17" s="31">
        <f>IF('County Race 2010'!I17 =0, "",('County Race - Numerice Change'!I17/'County Race 2010'!I17))</f>
        <v>1.9535135135135135</v>
      </c>
      <c r="J17" s="31">
        <f>IF('County Race 2010'!J17 =0, "",('County Race - Numerice Change'!J17/'County Race 2010'!J17))</f>
        <v>0.35285285285285284</v>
      </c>
      <c r="K17" s="31">
        <f>IF('County Race 2010'!K17 =0, "",('County Race - Numerice Change'!K17/'County Race 2010'!K17))</f>
        <v>0.48834498834498835</v>
      </c>
    </row>
    <row r="18" spans="1:11" s="10" customFormat="1" ht="13" x14ac:dyDescent="0.3">
      <c r="A18" s="3" t="s">
        <v>13</v>
      </c>
      <c r="B18" s="31">
        <f>IF('County Race 2010'!B18 =0, "",('County Race - Numerice Change'!B18/'County Race 2010'!B18))</f>
        <v>-6.4622241086587442E-2</v>
      </c>
      <c r="C18" s="31">
        <f>IF('County Race 2010'!C18 =0, "",('County Race - Numerice Change'!C18/'County Race 2010'!C18))</f>
        <v>-9.2399076009239911E-2</v>
      </c>
      <c r="D18" s="31">
        <f>IF('County Race 2010'!D18 =0, "",('County Race - Numerice Change'!D18/'County Race 2010'!D18))</f>
        <v>0.72499999999999998</v>
      </c>
      <c r="E18" s="31">
        <f>IF('County Race 2010'!E18 =0, "",('County Race - Numerice Change'!E18/'County Race 2010'!E18))</f>
        <v>5.5555555555555552E-2</v>
      </c>
      <c r="F18" s="31">
        <f>IF('County Race 2010'!F18 =0, "",('County Race - Numerice Change'!F18/'County Race 2010'!F18))</f>
        <v>0.44444444444444442</v>
      </c>
      <c r="G18" s="31">
        <f>IF('County Race 2010'!G18 =0, "",('County Race - Numerice Change'!G18/'County Race 2010'!G18))</f>
        <v>2.5</v>
      </c>
      <c r="H18" s="31">
        <f>IF('County Race 2010'!H18 =0, "",('County Race - Numerice Change'!H18/'County Race 2010'!H18))</f>
        <v>-0.38750000000000001</v>
      </c>
      <c r="I18" s="31">
        <f>IF('County Race 2010'!I18 =0, "",('County Race - Numerice Change'!I18/'County Race 2010'!I18))</f>
        <v>1.3885350318471337</v>
      </c>
      <c r="J18" s="31">
        <f>IF('County Race 2010'!J18 =0, "",('County Race - Numerice Change'!J18/'County Race 2010'!J18))</f>
        <v>5.5944055944055944E-2</v>
      </c>
      <c r="K18" s="31">
        <f>IF('County Race 2010'!K18 =0, "",('County Race - Numerice Change'!K18/'County Race 2010'!K18))</f>
        <v>0.65295629820051415</v>
      </c>
    </row>
    <row r="19" spans="1:11" s="10" customFormat="1" ht="13" x14ac:dyDescent="0.3">
      <c r="A19" s="3" t="s">
        <v>14</v>
      </c>
      <c r="B19" s="31">
        <f>IF('County Race 2010'!B19 =0, "",('County Race - Numerice Change'!B19/'County Race 2010'!B19))</f>
        <v>-1.105296399891726E-3</v>
      </c>
      <c r="C19" s="31">
        <f>IF('County Race 2010'!C19 =0, "",('County Race - Numerice Change'!C19/'County Race 2010'!C19))</f>
        <v>-4.9217715434793273E-2</v>
      </c>
      <c r="D19" s="31">
        <f>IF('County Race 2010'!D19 =0, "",('County Race - Numerice Change'!D19/'County Race 2010'!D19))</f>
        <v>-2.8543307086614175E-2</v>
      </c>
      <c r="E19" s="31">
        <f>IF('County Race 2010'!E19 =0, "",('County Race - Numerice Change'!E19/'County Race 2010'!E19))</f>
        <v>-0.27649769585253459</v>
      </c>
      <c r="F19" s="31">
        <f>IF('County Race 2010'!F19 =0, "",('County Race - Numerice Change'!F19/'County Race 2010'!F19))</f>
        <v>-7.7551020408163265E-2</v>
      </c>
      <c r="G19" s="31">
        <f>IF('County Race 2010'!G19 =0, "",('County Race - Numerice Change'!G19/'County Race 2010'!G19))</f>
        <v>0.76470588235294112</v>
      </c>
      <c r="H19" s="31">
        <f>IF('County Race 2010'!H19 =0, "",('County Race - Numerice Change'!H19/'County Race 2010'!H19))</f>
        <v>1.0049751243781095</v>
      </c>
      <c r="I19" s="31">
        <f>IF('County Race 2010'!I19 =0, "",('County Race - Numerice Change'!I19/'County Race 2010'!I19))</f>
        <v>2.2327790973871733</v>
      </c>
      <c r="J19" s="31">
        <f>IF('County Race 2010'!J19 =0, "",('County Race - Numerice Change'!J19/'County Race 2010'!J19))</f>
        <v>0.36492220650636492</v>
      </c>
      <c r="K19" s="31">
        <f>IF('County Race 2010'!K19 =0, "",('County Race - Numerice Change'!K19/'County Race 2010'!K19))</f>
        <v>0.46408839779005523</v>
      </c>
    </row>
    <row r="20" spans="1:11" s="10" customFormat="1" ht="13" x14ac:dyDescent="0.3">
      <c r="A20" s="3" t="s">
        <v>15</v>
      </c>
      <c r="B20" s="31">
        <f>IF('County Race 2010'!B20 =0, "",('County Race - Numerice Change'!B20/'County Race 2010'!B20))</f>
        <v>-2.8566883323485295E-2</v>
      </c>
      <c r="C20" s="31">
        <f>IF('County Race 2010'!C20 =0, "",('County Race - Numerice Change'!C20/'County Race 2010'!C20))</f>
        <v>-7.909484788546671E-2</v>
      </c>
      <c r="D20" s="31">
        <f>IF('County Race 2010'!D20 =0, "",('County Race - Numerice Change'!D20/'County Race 2010'!D20))</f>
        <v>0.44134078212290501</v>
      </c>
      <c r="E20" s="31">
        <f>IF('County Race 2010'!E20 =0, "",('County Race - Numerice Change'!E20/'County Race 2010'!E20))</f>
        <v>-4.1095890410958902E-2</v>
      </c>
      <c r="F20" s="31">
        <f>IF('County Race 2010'!F20 =0, "",('County Race - Numerice Change'!F20/'County Race 2010'!F20))</f>
        <v>0.20108695652173914</v>
      </c>
      <c r="G20" s="31">
        <f>IF('County Race 2010'!G20 =0, "",('County Race - Numerice Change'!G20/'County Race 2010'!G20))</f>
        <v>2.625</v>
      </c>
      <c r="H20" s="31">
        <f>IF('County Race 2010'!H20 =0, "",('County Race - Numerice Change'!H20/'County Race 2010'!H20))</f>
        <v>0.40055248618784528</v>
      </c>
      <c r="I20" s="31">
        <f>IF('County Race 2010'!I20 =0, "",('County Race - Numerice Change'!I20/'County Race 2010'!I20))</f>
        <v>3.1426116838487972</v>
      </c>
      <c r="J20" s="31">
        <f>IF('County Race 2010'!J20 =0, "",('County Race - Numerice Change'!J20/'County Race 2010'!J20))</f>
        <v>0.33629191321499013</v>
      </c>
      <c r="K20" s="31">
        <f>IF('County Race 2010'!K20 =0, "",('County Race - Numerice Change'!K20/'County Race 2010'!K20))</f>
        <v>0.9296314025849689</v>
      </c>
    </row>
    <row r="21" spans="1:11" s="10" customFormat="1" ht="13" x14ac:dyDescent="0.3">
      <c r="A21" s="3" t="s">
        <v>16</v>
      </c>
      <c r="B21" s="31">
        <f>IF('County Race 2010'!B21 =0, "",('County Race - Numerice Change'!B21/'County Race 2010'!B21))</f>
        <v>7.9763194756455325E-2</v>
      </c>
      <c r="C21" s="31">
        <f>IF('County Race 2010'!C21 =0, "",('County Race - Numerice Change'!C21/'County Race 2010'!C21))</f>
        <v>1.1915933092035688E-2</v>
      </c>
      <c r="D21" s="31">
        <f>IF('County Race 2010'!D21 =0, "",('County Race - Numerice Change'!D21/'County Race 2010'!D21))</f>
        <v>0.2200750469043152</v>
      </c>
      <c r="E21" s="31">
        <f>IF('County Race 2010'!E21 =0, "",('County Race - Numerice Change'!E21/'County Race 2010'!E21))</f>
        <v>0.21505376344086022</v>
      </c>
      <c r="F21" s="31">
        <f>IF('County Race 2010'!F21 =0, "",('County Race - Numerice Change'!F21/'County Race 2010'!F21))</f>
        <v>0.46325167037861914</v>
      </c>
      <c r="G21" s="31">
        <f>IF('County Race 2010'!G21 =0, "",('County Race - Numerice Change'!G21/'County Race 2010'!G21))</f>
        <v>-0.34782608695652173</v>
      </c>
      <c r="H21" s="31">
        <f>IF('County Race 2010'!H21 =0, "",('County Race - Numerice Change'!H21/'County Race 2010'!H21))</f>
        <v>0.34788732394366195</v>
      </c>
      <c r="I21" s="31">
        <f>IF('County Race 2010'!I21 =0, "",('County Race - Numerice Change'!I21/'County Race 2010'!I21))</f>
        <v>2.4230215827338131</v>
      </c>
      <c r="J21" s="31">
        <f>IF('County Race 2010'!J21 =0, "",('County Race - Numerice Change'!J21/'County Race 2010'!J21))</f>
        <v>0.51355013550135498</v>
      </c>
      <c r="K21" s="31">
        <f>IF('County Race 2010'!K21 =0, "",('County Race - Numerice Change'!K21/'County Race 2010'!K21))</f>
        <v>0.56606869394005688</v>
      </c>
    </row>
    <row r="22" spans="1:11" s="10" customFormat="1" ht="13" x14ac:dyDescent="0.3">
      <c r="A22" s="3" t="s">
        <v>17</v>
      </c>
      <c r="B22" s="31">
        <f>IF('County Race 2010'!B22 =0, "",('County Race - Numerice Change'!B22/'County Race 2010'!B22))</f>
        <v>-8.606777837547068E-2</v>
      </c>
      <c r="C22" s="31">
        <f>IF('County Race 2010'!C22 =0, "",('County Race - Numerice Change'!C22/'County Race 2010'!C22))</f>
        <v>-0.11546598374345841</v>
      </c>
      <c r="D22" s="31">
        <f>IF('County Race 2010'!D22 =0, "",('County Race - Numerice Change'!D22/'County Race 2010'!D22))</f>
        <v>-0.37012987012987014</v>
      </c>
      <c r="E22" s="31">
        <f>IF('County Race 2010'!E22 =0, "",('County Race - Numerice Change'!E22/'County Race 2010'!E22))</f>
        <v>-0.19047619047619047</v>
      </c>
      <c r="F22" s="31">
        <f>IF('County Race 2010'!F22 =0, "",('County Race - Numerice Change'!F22/'County Race 2010'!F22))</f>
        <v>0.25</v>
      </c>
      <c r="G22" s="31">
        <f>IF('County Race 2010'!G22 =0, "",('County Race - Numerice Change'!G22/'County Race 2010'!G22))</f>
        <v>-1</v>
      </c>
      <c r="H22" s="31">
        <f>IF('County Race 2010'!H22 =0, "",('County Race - Numerice Change'!H22/'County Race 2010'!H22))</f>
        <v>1.588235294117647</v>
      </c>
      <c r="I22" s="31">
        <f>IF('County Race 2010'!I22 =0, "",('County Race - Numerice Change'!I22/'County Race 2010'!I22))</f>
        <v>2.7058823529411766</v>
      </c>
      <c r="J22" s="31">
        <f>IF('County Race 2010'!J22 =0, "",('County Race - Numerice Change'!J22/'County Race 2010'!J22))</f>
        <v>0.11864406779661017</v>
      </c>
      <c r="K22" s="31">
        <f>IF('County Race 2010'!K22 =0, "",('County Race - Numerice Change'!K22/'County Race 2010'!K22))</f>
        <v>0.46517412935323382</v>
      </c>
    </row>
    <row r="23" spans="1:11" s="10" customFormat="1" ht="13" x14ac:dyDescent="0.3">
      <c r="A23" s="3" t="s">
        <v>18</v>
      </c>
      <c r="B23" s="31">
        <f>IF('County Race 2010'!B23 =0, "",('County Race - Numerice Change'!B23/'County Race 2010'!B23))</f>
        <v>-0.16967278531524341</v>
      </c>
      <c r="C23" s="31">
        <f>IF('County Race 2010'!C23 =0, "",('County Race - Numerice Change'!C23/'County Race 2010'!C23))</f>
        <v>-0.20089211961011069</v>
      </c>
      <c r="D23" s="31">
        <f>IF('County Race 2010'!D23 =0, "",('County Race - Numerice Change'!D23/'County Race 2010'!D23))</f>
        <v>0.8571428571428571</v>
      </c>
      <c r="E23" s="31">
        <f>IF('County Race 2010'!E23 =0, "",('County Race - Numerice Change'!E23/'County Race 2010'!E23))</f>
        <v>-0.7142857142857143</v>
      </c>
      <c r="F23" s="31">
        <f>IF('County Race 2010'!F23 =0, "",('County Race - Numerice Change'!F23/'County Race 2010'!F23))</f>
        <v>1.4444444444444444</v>
      </c>
      <c r="G23" s="31">
        <f>IF('County Race 2010'!G23 =0, "",('County Race - Numerice Change'!G23/'County Race 2010'!G23))</f>
        <v>3</v>
      </c>
      <c r="H23" s="31">
        <f>IF('County Race 2010'!H23 =0, "",('County Race - Numerice Change'!H23/'County Race 2010'!H23))</f>
        <v>-0.44</v>
      </c>
      <c r="I23" s="31">
        <f>IF('County Race 2010'!I23 =0, "",('County Race - Numerice Change'!I23/'County Race 2010'!I23))</f>
        <v>1.92</v>
      </c>
      <c r="J23" s="31">
        <f>IF('County Race 2010'!J23 =0, "",('County Race - Numerice Change'!J23/'County Race 2010'!J23))</f>
        <v>-6.7307692307692304E-2</v>
      </c>
      <c r="K23" s="31">
        <f>IF('County Race 2010'!K23 =0, "",('County Race - Numerice Change'!K23/'County Race 2010'!K23))</f>
        <v>0.49450549450549453</v>
      </c>
    </row>
    <row r="24" spans="1:11" s="10" customFormat="1" ht="13" x14ac:dyDescent="0.3">
      <c r="A24" s="3" t="s">
        <v>19</v>
      </c>
      <c r="B24" s="31">
        <f>IF('County Race 2010'!B24 =0, "",('County Race - Numerice Change'!B24/'County Race 2010'!B24))</f>
        <v>8.3897947284826802E-2</v>
      </c>
      <c r="C24" s="31">
        <f>IF('County Race 2010'!C24 =0, "",('County Race - Numerice Change'!C24/'County Race 2010'!C24))</f>
        <v>-1.8518315600311195E-3</v>
      </c>
      <c r="D24" s="31">
        <f>IF('County Race 2010'!D24 =0, "",('County Race - Numerice Change'!D24/'County Race 2010'!D24))</f>
        <v>0.42678419107193633</v>
      </c>
      <c r="E24" s="31">
        <f>IF('County Race 2010'!E24 =0, "",('County Race - Numerice Change'!E24/'County Race 2010'!E24))</f>
        <v>5.514705882352941E-2</v>
      </c>
      <c r="F24" s="31">
        <f>IF('County Race 2010'!F24 =0, "",('County Race - Numerice Change'!F24/'County Race 2010'!F24))</f>
        <v>0.33073322932917315</v>
      </c>
      <c r="G24" s="31">
        <f>IF('County Race 2010'!G24 =0, "",('County Race - Numerice Change'!G24/'County Race 2010'!G24))</f>
        <v>0.6029411764705882</v>
      </c>
      <c r="H24" s="31">
        <f>IF('County Race 2010'!H24 =0, "",('County Race - Numerice Change'!H24/'County Race 2010'!H24))</f>
        <v>0.35177304964539008</v>
      </c>
      <c r="I24" s="31">
        <f>IF('County Race 2010'!I24 =0, "",('County Race - Numerice Change'!I24/'County Race 2010'!I24))</f>
        <v>3.0608738340697101</v>
      </c>
      <c r="J24" s="31">
        <f>IF('County Race 2010'!J24 =0, "",('County Race - Numerice Change'!J24/'County Race 2010'!J24))</f>
        <v>0.39994984954864593</v>
      </c>
      <c r="K24" s="31">
        <f>IF('County Race 2010'!K24 =0, "",('County Race - Numerice Change'!K24/'County Race 2010'!K24))</f>
        <v>0.77113183959996157</v>
      </c>
    </row>
    <row r="25" spans="1:11" s="10" customFormat="1" ht="13" x14ac:dyDescent="0.3">
      <c r="A25" s="3" t="s">
        <v>20</v>
      </c>
      <c r="B25" s="31">
        <f>IF('County Race 2010'!B25 =0, "",('County Race - Numerice Change'!B25/'County Race 2010'!B25))</f>
        <v>1.4733228436561293E-2</v>
      </c>
      <c r="C25" s="31">
        <f>IF('County Race 2010'!C25 =0, "",('County Race - Numerice Change'!C25/'County Race 2010'!C25))</f>
        <v>-4.0460720614294156E-2</v>
      </c>
      <c r="D25" s="31">
        <f>IF('County Race 2010'!D25 =0, "",('County Race - Numerice Change'!D25/'County Race 2010'!D25))</f>
        <v>3.5714285714285716</v>
      </c>
      <c r="E25" s="31">
        <f>IF('County Race 2010'!E25 =0, "",('County Race - Numerice Change'!E25/'County Race 2010'!E25))</f>
        <v>0.26506024096385544</v>
      </c>
      <c r="F25" s="31">
        <f>IF('County Race 2010'!F25 =0, "",('County Race - Numerice Change'!F25/'County Race 2010'!F25))</f>
        <v>-4.5454545454545456E-2</v>
      </c>
      <c r="G25" s="31">
        <f>IF('County Race 2010'!G25 =0, "",('County Race - Numerice Change'!G25/'County Race 2010'!G25))</f>
        <v>2</v>
      </c>
      <c r="H25" s="31">
        <f>IF('County Race 2010'!H25 =0, "",('County Race - Numerice Change'!H25/'County Race 2010'!H25))</f>
        <v>0.97916666666666663</v>
      </c>
      <c r="I25" s="31">
        <f>IF('County Race 2010'!I25 =0, "",('County Race - Numerice Change'!I25/'County Race 2010'!I25))</f>
        <v>2.565040650406504</v>
      </c>
      <c r="J25" s="31">
        <f>IF('County Race 2010'!J25 =0, "",('County Race - Numerice Change'!J25/'County Race 2010'!J25))</f>
        <v>0.27941176470588236</v>
      </c>
      <c r="K25" s="31">
        <f>IF('County Race 2010'!K25 =0, "",('County Race - Numerice Change'!K25/'County Race 2010'!K25))</f>
        <v>1.3436363636363637</v>
      </c>
    </row>
    <row r="26" spans="1:11" s="10" customFormat="1" ht="13" x14ac:dyDescent="0.3">
      <c r="A26" s="3" t="s">
        <v>21</v>
      </c>
      <c r="B26" s="31">
        <f>IF('County Race 2010'!B26 =0, "",('County Race - Numerice Change'!B26/'County Race 2010'!B26))</f>
        <v>-5.4016089899118887E-2</v>
      </c>
      <c r="C26" s="31">
        <f>IF('County Race 2010'!C26 =0, "",('County Race - Numerice Change'!C26/'County Race 2010'!C26))</f>
        <v>-7.9513934751023641E-2</v>
      </c>
      <c r="D26" s="31">
        <f>IF('County Race 2010'!D26 =0, "",('County Race - Numerice Change'!D26/'County Race 2010'!D26))</f>
        <v>-4.4871794871794872E-2</v>
      </c>
      <c r="E26" s="31">
        <f>IF('County Race 2010'!E26 =0, "",('County Race - Numerice Change'!E26/'County Race 2010'!E26))</f>
        <v>5.2631578947368418E-2</v>
      </c>
      <c r="F26" s="31">
        <f>IF('County Race 2010'!F26 =0, "",('County Race - Numerice Change'!F26/'County Race 2010'!F26))</f>
        <v>-0.2857142857142857</v>
      </c>
      <c r="G26" s="31" t="str">
        <f>IF('County Race 2010'!G26 =0, "",('County Race - Numerice Change'!G26/'County Race 2010'!G26))</f>
        <v/>
      </c>
      <c r="H26" s="31">
        <f>IF('County Race 2010'!H26 =0, "",('County Race - Numerice Change'!H26/'County Race 2010'!H26))</f>
        <v>-0.33333333333333331</v>
      </c>
      <c r="I26" s="31">
        <f>IF('County Race 2010'!I26 =0, "",('County Race - Numerice Change'!I26/'County Race 2010'!I26))</f>
        <v>2.8484848484848486</v>
      </c>
      <c r="J26" s="31">
        <f>IF('County Race 2010'!J26 =0, "",('County Race - Numerice Change'!J26/'County Race 2010'!J26))</f>
        <v>1.5249999999999999</v>
      </c>
      <c r="K26" s="31">
        <f>IF('County Race 2010'!K26 =0, "",('County Race - Numerice Change'!K26/'County Race 2010'!K26))</f>
        <v>0.68292682926829273</v>
      </c>
    </row>
    <row r="27" spans="1:11" s="10" customFormat="1" ht="13" x14ac:dyDescent="0.3">
      <c r="A27" s="3" t="s">
        <v>22</v>
      </c>
      <c r="B27" s="31">
        <f>IF('County Race 2010'!B27 =0, "",('County Race - Numerice Change'!B27/'County Race 2010'!B27))</f>
        <v>0.14750329363746739</v>
      </c>
      <c r="C27" s="31">
        <f>IF('County Race 2010'!C27 =0, "",('County Race - Numerice Change'!C27/'County Race 2010'!C27))</f>
        <v>7.8168425029006228E-2</v>
      </c>
      <c r="D27" s="31">
        <f>IF('County Race 2010'!D27 =0, "",('County Race - Numerice Change'!D27/'County Race 2010'!D27))</f>
        <v>0.37193763919821826</v>
      </c>
      <c r="E27" s="31">
        <f>IF('County Race 2010'!E27 =0, "",('County Race - Numerice Change'!E27/'County Race 2010'!E27))</f>
        <v>9.775967413441955E-2</v>
      </c>
      <c r="F27" s="31">
        <f>IF('County Race 2010'!F27 =0, "",('County Race - Numerice Change'!F27/'County Race 2010'!F27))</f>
        <v>0.64631043256997456</v>
      </c>
      <c r="G27" s="31">
        <f>IF('County Race 2010'!G27 =0, "",('County Race - Numerice Change'!G27/'County Race 2010'!G27))</f>
        <v>0.35849056603773582</v>
      </c>
      <c r="H27" s="31">
        <f>IF('County Race 2010'!H27 =0, "",('County Race - Numerice Change'!H27/'County Race 2010'!H27))</f>
        <v>0.79335793357933582</v>
      </c>
      <c r="I27" s="31">
        <f>IF('County Race 2010'!I27 =0, "",('County Race - Numerice Change'!I27/'County Race 2010'!I27))</f>
        <v>3.4314868804664722</v>
      </c>
      <c r="J27" s="31">
        <f>IF('County Race 2010'!J27 =0, "",('County Race - Numerice Change'!J27/'County Race 2010'!J27))</f>
        <v>0.58693361433087465</v>
      </c>
      <c r="K27" s="31">
        <f>IF('County Race 2010'!K27 =0, "",('County Race - Numerice Change'!K27/'County Race 2010'!K27))</f>
        <v>1.2414414414414414</v>
      </c>
    </row>
    <row r="28" spans="1:11" s="10" customFormat="1" ht="13" x14ac:dyDescent="0.3">
      <c r="A28" s="3" t="s">
        <v>23</v>
      </c>
      <c r="B28" s="31">
        <f>IF('County Race 2010'!B28 =0, "",('County Race - Numerice Change'!B28/'County Race 2010'!B28))</f>
        <v>-7.0738198627258719E-2</v>
      </c>
      <c r="C28" s="31">
        <f>IF('County Race 2010'!C28 =0, "",('County Race - Numerice Change'!C28/'County Race 2010'!C28))</f>
        <v>-9.2426187419768935E-2</v>
      </c>
      <c r="D28" s="31">
        <f>IF('County Race 2010'!D28 =0, "",('County Race - Numerice Change'!D28/'County Race 2010'!D28))</f>
        <v>0.21052631578947367</v>
      </c>
      <c r="E28" s="31">
        <f>IF('County Race 2010'!E28 =0, "",('County Race - Numerice Change'!E28/'County Race 2010'!E28))</f>
        <v>0</v>
      </c>
      <c r="F28" s="31">
        <f>IF('County Race 2010'!F28 =0, "",('County Race - Numerice Change'!F28/'County Race 2010'!F28))</f>
        <v>-0.47826086956521741</v>
      </c>
      <c r="G28" s="31" t="str">
        <f>IF('County Race 2010'!G28 =0, "",('County Race - Numerice Change'!G28/'County Race 2010'!G28))</f>
        <v/>
      </c>
      <c r="H28" s="31">
        <f>IF('County Race 2010'!H28 =0, "",('County Race - Numerice Change'!H28/'County Race 2010'!H28))</f>
        <v>2.6</v>
      </c>
      <c r="I28" s="31">
        <f>IF('County Race 2010'!I28 =0, "",('County Race - Numerice Change'!I28/'County Race 2010'!I28))</f>
        <v>1.9027777777777777</v>
      </c>
      <c r="J28" s="31">
        <f>IF('County Race 2010'!J28 =0, "",('County Race - Numerice Change'!J28/'County Race 2010'!J28))</f>
        <v>0.19047619047619047</v>
      </c>
      <c r="K28" s="31">
        <f>IF('County Race 2010'!K28 =0, "",('County Race - Numerice Change'!K28/'County Race 2010'!K28))</f>
        <v>0.84472049689440998</v>
      </c>
    </row>
    <row r="29" spans="1:11" s="10" customFormat="1" ht="13" x14ac:dyDescent="0.3">
      <c r="A29" s="3" t="s">
        <v>24</v>
      </c>
      <c r="B29" s="31">
        <f>IF('County Race 2010'!B29 =0, "",('County Race - Numerice Change'!B29/'County Race 2010'!B29))</f>
        <v>0.14146229369331212</v>
      </c>
      <c r="C29" s="31">
        <f>IF('County Race 2010'!C29 =0, "",('County Race - Numerice Change'!C29/'County Race 2010'!C29))</f>
        <v>2.3771251931993819E-2</v>
      </c>
      <c r="D29" s="31">
        <f>IF('County Race 2010'!D29 =0, "",('County Race - Numerice Change'!D29/'County Race 2010'!D29))</f>
        <v>0.58795411089866156</v>
      </c>
      <c r="E29" s="31">
        <f>IF('County Race 2010'!E29 =0, "",('County Race - Numerice Change'!E29/'County Race 2010'!E29))</f>
        <v>0.2151360544217687</v>
      </c>
      <c r="F29" s="31">
        <f>IF('County Race 2010'!F29 =0, "",('County Race - Numerice Change'!F29/'County Race 2010'!F29))</f>
        <v>0.34607778510217535</v>
      </c>
      <c r="G29" s="31">
        <f>IF('County Race 2010'!G29 =0, "",('County Race - Numerice Change'!G29/'County Race 2010'!G29))</f>
        <v>0.73549488054607504</v>
      </c>
      <c r="H29" s="31">
        <f>IF('County Race 2010'!H29 =0, "",('County Race - Numerice Change'!H29/'County Race 2010'!H29))</f>
        <v>0.51351351351351349</v>
      </c>
      <c r="I29" s="31">
        <f>IF('County Race 2010'!I29 =0, "",('County Race - Numerice Change'!I29/'County Race 2010'!I29))</f>
        <v>2.5818301082322073</v>
      </c>
      <c r="J29" s="31">
        <f>IF('County Race 2010'!J29 =0, "",('County Race - Numerice Change'!J29/'County Race 2010'!J29))</f>
        <v>0.43882146401038091</v>
      </c>
      <c r="K29" s="31">
        <f>IF('County Race 2010'!K29 =0, "",('County Race - Numerice Change'!K29/'County Race 2010'!K29))</f>
        <v>0.69986979166666663</v>
      </c>
    </row>
    <row r="30" spans="1:11" s="10" customFormat="1" ht="13" x14ac:dyDescent="0.3">
      <c r="A30" s="3" t="s">
        <v>25</v>
      </c>
      <c r="B30" s="31">
        <f>IF('County Race 2010'!B30 =0, "",('County Race - Numerice Change'!B30/'County Race 2010'!B30))</f>
        <v>2.1260184158511306E-2</v>
      </c>
      <c r="C30" s="31">
        <f>IF('County Race 2010'!C30 =0, "",('County Race - Numerice Change'!C30/'County Race 2010'!C30))</f>
        <v>-1.8987981012018987E-2</v>
      </c>
      <c r="D30" s="31">
        <f>IF('County Race 2010'!D30 =0, "",('County Race - Numerice Change'!D30/'County Race 2010'!D30))</f>
        <v>-0.27931034482758621</v>
      </c>
      <c r="E30" s="31">
        <f>IF('County Race 2010'!E30 =0, "",('County Race - Numerice Change'!E30/'County Race 2010'!E30))</f>
        <v>-0.49019607843137253</v>
      </c>
      <c r="F30" s="31">
        <f>IF('County Race 2010'!F30 =0, "",('County Race - Numerice Change'!F30/'County Race 2010'!F30))</f>
        <v>0.18055555555555555</v>
      </c>
      <c r="G30" s="31">
        <f>IF('County Race 2010'!G30 =0, "",('County Race - Numerice Change'!G30/'County Race 2010'!G30))</f>
        <v>2</v>
      </c>
      <c r="H30" s="31">
        <f>IF('County Race 2010'!H30 =0, "",('County Race - Numerice Change'!H30/'County Race 2010'!H30))</f>
        <v>0.57471264367816088</v>
      </c>
      <c r="I30" s="31">
        <f>IF('County Race 2010'!I30 =0, "",('County Race - Numerice Change'!I30/'County Race 2010'!I30))</f>
        <v>2.6884272997032639</v>
      </c>
      <c r="J30" s="31">
        <f>IF('County Race 2010'!J30 =0, "",('County Race - Numerice Change'!J30/'County Race 2010'!J30))</f>
        <v>0.55900621118012417</v>
      </c>
      <c r="K30" s="31">
        <f>IF('County Race 2010'!K30 =0, "",('County Race - Numerice Change'!K30/'County Race 2010'!K30))</f>
        <v>0.68865435356200533</v>
      </c>
    </row>
    <row r="31" spans="1:11" s="10" customFormat="1" ht="13" x14ac:dyDescent="0.3">
      <c r="A31" s="3" t="s">
        <v>26</v>
      </c>
      <c r="B31" s="31">
        <f>IF('County Race 2010'!B31 =0, "",('County Race - Numerice Change'!B31/'County Race 2010'!B31))</f>
        <v>1.6962758257665481E-2</v>
      </c>
      <c r="C31" s="31">
        <f>IF('County Race 2010'!C31 =0, "",('County Race - Numerice Change'!C31/'County Race 2010'!C31))</f>
        <v>-2.9561719444314516E-2</v>
      </c>
      <c r="D31" s="31">
        <f>IF('County Race 2010'!D31 =0, "",('County Race - Numerice Change'!D31/'County Race 2010'!D31))</f>
        <v>-4.570018796992481E-2</v>
      </c>
      <c r="E31" s="31">
        <f>IF('County Race 2010'!E31 =0, "",('County Race - Numerice Change'!E31/'County Race 2010'!E31))</f>
        <v>6.1983471074380167E-2</v>
      </c>
      <c r="F31" s="31">
        <f>IF('County Race 2010'!F31 =0, "",('County Race - Numerice Change'!F31/'County Race 2010'!F31))</f>
        <v>9.316770186335404E-3</v>
      </c>
      <c r="G31" s="31">
        <f>IF('County Race 2010'!G31 =0, "",('County Race - Numerice Change'!G31/'County Race 2010'!G31))</f>
        <v>0.52173913043478259</v>
      </c>
      <c r="H31" s="31">
        <f>IF('County Race 2010'!H31 =0, "",('County Race - Numerice Change'!H31/'County Race 2010'!H31))</f>
        <v>0.51874062968515744</v>
      </c>
      <c r="I31" s="31">
        <f>IF('County Race 2010'!I31 =0, "",('County Race - Numerice Change'!I31/'County Race 2010'!I31))</f>
        <v>2.23943661971831</v>
      </c>
      <c r="J31" s="31">
        <f>IF('County Race 2010'!J31 =0, "",('County Race - Numerice Change'!J31/'County Race 2010'!J31))</f>
        <v>0.48245125348189416</v>
      </c>
      <c r="K31" s="31">
        <f>IF('County Race 2010'!K31 =0, "",('County Race - Numerice Change'!K31/'County Race 2010'!K31))</f>
        <v>0.24028878600015696</v>
      </c>
    </row>
    <row r="32" spans="1:11" s="10" customFormat="1" ht="13" x14ac:dyDescent="0.3">
      <c r="A32" s="3" t="s">
        <v>27</v>
      </c>
      <c r="B32" s="31">
        <f>IF('County Race 2010'!B32 =0, "",('County Race - Numerice Change'!B32/'County Race 2010'!B32))</f>
        <v>-2.8293846940514743E-2</v>
      </c>
      <c r="C32" s="31">
        <f>IF('County Race 2010'!C32 =0, "",('County Race - Numerice Change'!C32/'County Race 2010'!C32))</f>
        <v>-6.6859369108960662E-2</v>
      </c>
      <c r="D32" s="31">
        <f>IF('County Race 2010'!D32 =0, "",('County Race - Numerice Change'!D32/'County Race 2010'!D32))</f>
        <v>-0.23446561723280862</v>
      </c>
      <c r="E32" s="31">
        <f>IF('County Race 2010'!E32 =0, "",('County Race - Numerice Change'!E32/'County Race 2010'!E32))</f>
        <v>-3.4482758620689655E-2</v>
      </c>
      <c r="F32" s="31">
        <f>IF('County Race 2010'!F32 =0, "",('County Race - Numerice Change'!F32/'County Race 2010'!F32))</f>
        <v>-0.14102564102564102</v>
      </c>
      <c r="G32" s="31">
        <f>IF('County Race 2010'!G32 =0, "",('County Race - Numerice Change'!G32/'County Race 2010'!G32))</f>
        <v>1</v>
      </c>
      <c r="H32" s="31">
        <f>IF('County Race 2010'!H32 =0, "",('County Race - Numerice Change'!H32/'County Race 2010'!H32))</f>
        <v>2</v>
      </c>
      <c r="I32" s="31">
        <f>IF('County Race 2010'!I32 =0, "",('County Race - Numerice Change'!I32/'County Race 2010'!I32))</f>
        <v>2.5860927152317883</v>
      </c>
      <c r="J32" s="31">
        <f>IF('County Race 2010'!J32 =0, "",('County Race - Numerice Change'!J32/'County Race 2010'!J32))</f>
        <v>0.38793103448275862</v>
      </c>
      <c r="K32" s="31">
        <f>IF('County Race 2010'!K32 =0, "",('County Race - Numerice Change'!K32/'County Race 2010'!K32))</f>
        <v>0.28478613968597727</v>
      </c>
    </row>
    <row r="33" spans="1:11" s="10" customFormat="1" ht="13" x14ac:dyDescent="0.3">
      <c r="A33" s="3" t="s">
        <v>28</v>
      </c>
      <c r="B33" s="31">
        <f>IF('County Race 2010'!B33 =0, "",('County Race - Numerice Change'!B33/'County Race 2010'!B33))</f>
        <v>-6.6407515387107222E-2</v>
      </c>
      <c r="C33" s="31">
        <f>IF('County Race 2010'!C33 =0, "",('County Race - Numerice Change'!C33/'County Race 2010'!C33))</f>
        <v>-0.11998334721065779</v>
      </c>
      <c r="D33" s="31">
        <f>IF('County Race 2010'!D33 =0, "",('County Race - Numerice Change'!D33/'County Race 2010'!D33))</f>
        <v>1.208955223880597</v>
      </c>
      <c r="E33" s="31">
        <f>IF('County Race 2010'!E33 =0, "",('County Race - Numerice Change'!E33/'County Race 2010'!E33))</f>
        <v>0.10714285714285714</v>
      </c>
      <c r="F33" s="31">
        <f>IF('County Race 2010'!F33 =0, "",('County Race - Numerice Change'!F33/'County Race 2010'!F33))</f>
        <v>0.26027397260273971</v>
      </c>
      <c r="G33" s="31">
        <f>IF('County Race 2010'!G33 =0, "",('County Race - Numerice Change'!G33/'County Race 2010'!G33))</f>
        <v>0.27272727272727271</v>
      </c>
      <c r="H33" s="31">
        <f>IF('County Race 2010'!H33 =0, "",('County Race - Numerice Change'!H33/'County Race 2010'!H33))</f>
        <v>0.39370078740157483</v>
      </c>
      <c r="I33" s="31">
        <f>IF('County Race 2010'!I33 =0, "",('County Race - Numerice Change'!I33/'County Race 2010'!I33))</f>
        <v>3.7657342657342658</v>
      </c>
      <c r="J33" s="31">
        <f>IF('County Race 2010'!J33 =0, "",('County Race - Numerice Change'!J33/'County Race 2010'!J33))</f>
        <v>0.32054794520547947</v>
      </c>
      <c r="K33" s="31">
        <f>IF('County Race 2010'!K33 =0, "",('County Race - Numerice Change'!K33/'County Race 2010'!K33))</f>
        <v>1.3273542600896862</v>
      </c>
    </row>
    <row r="34" spans="1:11" s="10" customFormat="1" ht="13" x14ac:dyDescent="0.3">
      <c r="A34" s="3" t="s">
        <v>29</v>
      </c>
      <c r="B34" s="31">
        <f>IF('County Race 2010'!B34 =0, "",('County Race - Numerice Change'!B34/'County Race 2010'!B34))</f>
        <v>-3.9832551059241404E-2</v>
      </c>
      <c r="C34" s="31">
        <f>IF('County Race 2010'!C34 =0, "",('County Race - Numerice Change'!C34/'County Race 2010'!C34))</f>
        <v>-7.0277410832232504E-2</v>
      </c>
      <c r="D34" s="31">
        <f>IF('County Race 2010'!D34 =0, "",('County Race - Numerice Change'!D34/'County Race 2010'!D34))</f>
        <v>0.2</v>
      </c>
      <c r="E34" s="31">
        <f>IF('County Race 2010'!E34 =0, "",('County Race - Numerice Change'!E34/'County Race 2010'!E34))</f>
        <v>-0.2857142857142857</v>
      </c>
      <c r="F34" s="31">
        <f>IF('County Race 2010'!F34 =0, "",('County Race - Numerice Change'!F34/'County Race 2010'!F34))</f>
        <v>9.0909090909090912E-2</v>
      </c>
      <c r="G34" s="31">
        <f>IF('County Race 2010'!G34 =0, "",('County Race - Numerice Change'!G34/'County Race 2010'!G34))</f>
        <v>-1</v>
      </c>
      <c r="H34" s="31">
        <f>IF('County Race 2010'!H34 =0, "",('County Race - Numerice Change'!H34/'County Race 2010'!H34))</f>
        <v>1.8571428571428572</v>
      </c>
      <c r="I34" s="31">
        <f>IF('County Race 2010'!I34 =0, "",('County Race - Numerice Change'!I34/'County Race 2010'!I34))</f>
        <v>1.1896551724137931</v>
      </c>
      <c r="J34" s="31">
        <f>IF('County Race 2010'!J34 =0, "",('County Race - Numerice Change'!J34/'County Race 2010'!J34))</f>
        <v>0.11570247933884298</v>
      </c>
      <c r="K34" s="31">
        <f>IF('County Race 2010'!K34 =0, "",('County Race - Numerice Change'!K34/'County Race 2010'!K34))</f>
        <v>0.41031941031941033</v>
      </c>
    </row>
    <row r="35" spans="1:11" s="10" customFormat="1" ht="13" x14ac:dyDescent="0.3">
      <c r="A35" s="3" t="s">
        <v>30</v>
      </c>
      <c r="B35" s="31">
        <f>IF('County Race 2010'!B35 =0, "",('County Race - Numerice Change'!B35/'County Race 2010'!B35))</f>
        <v>1.7523991178399E-2</v>
      </c>
      <c r="C35" s="31">
        <f>IF('County Race 2010'!C35 =0, "",('County Race - Numerice Change'!C35/'County Race 2010'!C35))</f>
        <v>-2.0949202817945867E-2</v>
      </c>
      <c r="D35" s="31">
        <f>IF('County Race 2010'!D35 =0, "",('County Race - Numerice Change'!D35/'County Race 2010'!D35))</f>
        <v>0.31428571428571428</v>
      </c>
      <c r="E35" s="31">
        <f>IF('County Race 2010'!E35 =0, "",('County Race - Numerice Change'!E35/'County Race 2010'!E35))</f>
        <v>-0.29577464788732394</v>
      </c>
      <c r="F35" s="31">
        <f>IF('County Race 2010'!F35 =0, "",('County Race - Numerice Change'!F35/'County Race 2010'!F35))</f>
        <v>-0.375</v>
      </c>
      <c r="G35" s="31">
        <f>IF('County Race 2010'!G35 =0, "",('County Race - Numerice Change'!G35/'County Race 2010'!G35))</f>
        <v>0.72727272727272729</v>
      </c>
      <c r="H35" s="31">
        <f>IF('County Race 2010'!H35 =0, "",('County Race - Numerice Change'!H35/'County Race 2010'!H35))</f>
        <v>0.36842105263157893</v>
      </c>
      <c r="I35" s="31">
        <f>IF('County Race 2010'!I35 =0, "",('County Race - Numerice Change'!I35/'County Race 2010'!I35))</f>
        <v>2.2096219931271479</v>
      </c>
      <c r="J35" s="31">
        <f>IF('County Race 2010'!J35 =0, "",('County Race - Numerice Change'!J35/'County Race 2010'!J35))</f>
        <v>0.23076923076923078</v>
      </c>
      <c r="K35" s="31">
        <f>IF('County Race 2010'!K35 =0, "",('County Race - Numerice Change'!K35/'County Race 2010'!K35))</f>
        <v>0.85810810810810811</v>
      </c>
    </row>
    <row r="36" spans="1:11" s="10" customFormat="1" ht="13" x14ac:dyDescent="0.3">
      <c r="A36" s="3" t="s">
        <v>31</v>
      </c>
      <c r="B36" s="31">
        <f>IF('County Race 2010'!B36 =0, "",('County Race - Numerice Change'!B36/'County Race 2010'!B36))</f>
        <v>-3.5574528637495552E-4</v>
      </c>
      <c r="C36" s="31">
        <f>IF('County Race 2010'!C36 =0, "",('County Race - Numerice Change'!C36/'County Race 2010'!C36))</f>
        <v>-3.4962496975562543E-2</v>
      </c>
      <c r="D36" s="31">
        <f>IF('County Race 2010'!D36 =0, "",('County Race - Numerice Change'!D36/'County Race 2010'!D36))</f>
        <v>0.43478260869565216</v>
      </c>
      <c r="E36" s="31">
        <f>IF('County Race 2010'!E36 =0, "",('County Race - Numerice Change'!E36/'County Race 2010'!E36))</f>
        <v>-9.375E-2</v>
      </c>
      <c r="F36" s="31">
        <f>IF('County Race 2010'!F36 =0, "",('County Race - Numerice Change'!F36/'County Race 2010'!F36))</f>
        <v>2.6</v>
      </c>
      <c r="G36" s="31">
        <f>IF('County Race 2010'!G36 =0, "",('County Race - Numerice Change'!G36/'County Race 2010'!G36))</f>
        <v>4</v>
      </c>
      <c r="H36" s="31">
        <f>IF('County Race 2010'!H36 =0, "",('County Race - Numerice Change'!H36/'County Race 2010'!H36))</f>
        <v>2.4285714285714284</v>
      </c>
      <c r="I36" s="31">
        <f>IF('County Race 2010'!I36 =0, "",('County Race - Numerice Change'!I36/'County Race 2010'!I36))</f>
        <v>2.4591836734693877</v>
      </c>
      <c r="J36" s="31">
        <f>IF('County Race 2010'!J36 =0, "",('County Race - Numerice Change'!J36/'County Race 2010'!J36))</f>
        <v>0.2988505747126437</v>
      </c>
      <c r="K36" s="31">
        <f>IF('County Race 2010'!K36 =0, "",('County Race - Numerice Change'!K36/'County Race 2010'!K36))</f>
        <v>1.2792792792792793</v>
      </c>
    </row>
    <row r="37" spans="1:11" s="10" customFormat="1" ht="13" x14ac:dyDescent="0.3">
      <c r="A37" s="3" t="s">
        <v>32</v>
      </c>
      <c r="B37" s="31">
        <f>IF('County Race 2010'!B37 =0, "",('County Race - Numerice Change'!B37/'County Race 2010'!B37))</f>
        <v>-0.14450822215327336</v>
      </c>
      <c r="C37" s="31">
        <f>IF('County Race 2010'!C37 =0, "",('County Race - Numerice Change'!C37/'County Race 2010'!C37))</f>
        <v>-0.12717536813922356</v>
      </c>
      <c r="D37" s="31">
        <f>IF('County Race 2010'!D37 =0, "",('County Race - Numerice Change'!D37/'County Race 2010'!D37))</f>
        <v>-0.53941055517477721</v>
      </c>
      <c r="E37" s="31">
        <f>IF('County Race 2010'!E37 =0, "",('County Race - Numerice Change'!E37/'County Race 2010'!E37))</f>
        <v>-0.4107142857142857</v>
      </c>
      <c r="F37" s="31">
        <f>IF('County Race 2010'!F37 =0, "",('County Race - Numerice Change'!F37/'County Race 2010'!F37))</f>
        <v>0.34375</v>
      </c>
      <c r="G37" s="31">
        <f>IF('County Race 2010'!G37 =0, "",('County Race - Numerice Change'!G37/'County Race 2010'!G37))</f>
        <v>-0.84615384615384615</v>
      </c>
      <c r="H37" s="31">
        <f>IF('County Race 2010'!H37 =0, "",('County Race - Numerice Change'!H37/'County Race 2010'!H37))</f>
        <v>1.0689655172413792</v>
      </c>
      <c r="I37" s="31">
        <f>IF('County Race 2010'!I37 =0, "",('County Race - Numerice Change'!I37/'County Race 2010'!I37))</f>
        <v>3.4795918367346941</v>
      </c>
      <c r="J37" s="31">
        <f>IF('County Race 2010'!J37 =0, "",('County Race - Numerice Change'!J37/'County Race 2010'!J37))</f>
        <v>3.6529680365296802E-2</v>
      </c>
      <c r="K37" s="31">
        <f>IF('County Race 2010'!K37 =0, "",('County Race - Numerice Change'!K37/'County Race 2010'!K37))</f>
        <v>-0.25500812127774769</v>
      </c>
    </row>
    <row r="38" spans="1:11" s="10" customFormat="1" ht="13" x14ac:dyDescent="0.3">
      <c r="A38" s="3" t="s">
        <v>33</v>
      </c>
      <c r="B38" s="31">
        <f>IF('County Race 2010'!B38 =0, "",('County Race - Numerice Change'!B38/'County Race 2010'!B38))</f>
        <v>-7.8942326116114195E-2</v>
      </c>
      <c r="C38" s="31">
        <f>IF('County Race 2010'!C38 =0, "",('County Race - Numerice Change'!C38/'County Race 2010'!C38))</f>
        <v>-0.12043096040716504</v>
      </c>
      <c r="D38" s="31">
        <f>IF('County Race 2010'!D38 =0, "",('County Race - Numerice Change'!D38/'County Race 2010'!D38))</f>
        <v>0.27272727272727271</v>
      </c>
      <c r="E38" s="31">
        <f>IF('County Race 2010'!E38 =0, "",('County Race - Numerice Change'!E38/'County Race 2010'!E38))</f>
        <v>-0.49629629629629629</v>
      </c>
      <c r="F38" s="31">
        <f>IF('County Race 2010'!F38 =0, "",('County Race - Numerice Change'!F38/'County Race 2010'!F38))</f>
        <v>0.31707317073170732</v>
      </c>
      <c r="G38" s="31">
        <f>IF('County Race 2010'!G38 =0, "",('County Race - Numerice Change'!G38/'County Race 2010'!G38))</f>
        <v>0</v>
      </c>
      <c r="H38" s="31">
        <f>IF('County Race 2010'!H38 =0, "",('County Race - Numerice Change'!H38/'County Race 2010'!H38))</f>
        <v>1.6363636363636365</v>
      </c>
      <c r="I38" s="31">
        <f>IF('County Race 2010'!I38 =0, "",('County Race - Numerice Change'!I38/'County Race 2010'!I38))</f>
        <v>2.2217898832684826</v>
      </c>
      <c r="J38" s="31">
        <f>IF('County Race 2010'!J38 =0, "",('County Race - Numerice Change'!J38/'County Race 2010'!J38))</f>
        <v>0.83108108108108103</v>
      </c>
      <c r="K38" s="31">
        <f>IF('County Race 2010'!K38 =0, "",('County Race - Numerice Change'!K38/'County Race 2010'!K38))</f>
        <v>0.91509433962264153</v>
      </c>
    </row>
    <row r="39" spans="1:11" s="10" customFormat="1" ht="13" x14ac:dyDescent="0.3">
      <c r="A39" s="3" t="s">
        <v>34</v>
      </c>
      <c r="B39" s="31">
        <f>IF('County Race 2010'!B39 =0, "",('County Race - Numerice Change'!B39/'County Race 2010'!B39))</f>
        <v>-0.15390236772873428</v>
      </c>
      <c r="C39" s="31">
        <f>IF('County Race 2010'!C39 =0, "",('County Race - Numerice Change'!C39/'County Race 2010'!C39))</f>
        <v>-0.19655224330021079</v>
      </c>
      <c r="D39" s="31">
        <f>IF('County Race 2010'!D39 =0, "",('County Race - Numerice Change'!D39/'County Race 2010'!D39))</f>
        <v>0.33333333333333331</v>
      </c>
      <c r="E39" s="31">
        <f>IF('County Race 2010'!E39 =0, "",('County Race - Numerice Change'!E39/'County Race 2010'!E39))</f>
        <v>0</v>
      </c>
      <c r="F39" s="31">
        <f>IF('County Race 2010'!F39 =0, "",('County Race - Numerice Change'!F39/'County Race 2010'!F39))</f>
        <v>-0.19354838709677419</v>
      </c>
      <c r="G39" s="31" t="str">
        <f>IF('County Race 2010'!G39 =0, "",('County Race - Numerice Change'!G39/'County Race 2010'!G39))</f>
        <v/>
      </c>
      <c r="H39" s="31">
        <f>IF('County Race 2010'!H39 =0, "",('County Race - Numerice Change'!H39/'County Race 2010'!H39))</f>
        <v>2.5882352941176472</v>
      </c>
      <c r="I39" s="31">
        <f>IF('County Race 2010'!I39 =0, "",('County Race - Numerice Change'!I39/'County Race 2010'!I39))</f>
        <v>1.8489795918367347</v>
      </c>
      <c r="J39" s="31">
        <f>IF('County Race 2010'!J39 =0, "",('County Race - Numerice Change'!J39/'County Race 2010'!J39))</f>
        <v>1.1727272727272726</v>
      </c>
      <c r="K39" s="31">
        <f>IF('County Race 2010'!K39 =0, "",('County Race - Numerice Change'!K39/'County Race 2010'!K39))</f>
        <v>1.094420600858369</v>
      </c>
    </row>
    <row r="40" spans="1:11" s="10" customFormat="1" ht="13" x14ac:dyDescent="0.3">
      <c r="A40" s="3" t="s">
        <v>35</v>
      </c>
      <c r="B40" s="31">
        <f>IF('County Race 2010'!B40 =0, "",('County Race - Numerice Change'!B40/'County Race 2010'!B40))</f>
        <v>-0.1148561950364598</v>
      </c>
      <c r="C40" s="31">
        <f>IF('County Race 2010'!C40 =0, "",('County Race - Numerice Change'!C40/'County Race 2010'!C40))</f>
        <v>-0.18804959711541999</v>
      </c>
      <c r="D40" s="31">
        <f>IF('County Race 2010'!D40 =0, "",('County Race - Numerice Change'!D40/'County Race 2010'!D40))</f>
        <v>2.5442834138486314E-2</v>
      </c>
      <c r="E40" s="31">
        <f>IF('County Race 2010'!E40 =0, "",('County Race - Numerice Change'!E40/'County Race 2010'!E40))</f>
        <v>0.18309859154929578</v>
      </c>
      <c r="F40" s="31">
        <f>IF('County Race 2010'!F40 =0, "",('County Race - Numerice Change'!F40/'County Race 2010'!F40))</f>
        <v>-0.25925925925925924</v>
      </c>
      <c r="G40" s="31">
        <f>IF('County Race 2010'!G40 =0, "",('County Race - Numerice Change'!G40/'County Race 2010'!G40))</f>
        <v>-0.55555555555555558</v>
      </c>
      <c r="H40" s="31">
        <f>IF('County Race 2010'!H40 =0, "",('County Race - Numerice Change'!H40/'County Race 2010'!H40))</f>
        <v>0.18126272912423624</v>
      </c>
      <c r="I40" s="31">
        <f>IF('County Race 2010'!I40 =0, "",('County Race - Numerice Change'!I40/'County Race 2010'!I40))</f>
        <v>2.4128256513026054</v>
      </c>
      <c r="J40" s="31">
        <f>IF('County Race 2010'!J40 =0, "",('County Race - Numerice Change'!J40/'County Race 2010'!J40))</f>
        <v>0.18239722061378114</v>
      </c>
      <c r="K40" s="31">
        <f>IF('County Race 2010'!K40 =0, "",('County Race - Numerice Change'!K40/'County Race 2010'!K40))</f>
        <v>0.21979835013748855</v>
      </c>
    </row>
    <row r="41" spans="1:11" s="10" customFormat="1" ht="13" x14ac:dyDescent="0.3">
      <c r="A41" s="3" t="s">
        <v>36</v>
      </c>
      <c r="B41" s="31">
        <f>IF('County Race 2010'!B41 =0, "",('County Race - Numerice Change'!B41/'County Race 2010'!B41))</f>
        <v>3.1431048752611046E-2</v>
      </c>
      <c r="C41" s="31">
        <f>IF('County Race 2010'!C41 =0, "",('County Race - Numerice Change'!C41/'County Race 2010'!C41))</f>
        <v>-1.8912673934507997E-2</v>
      </c>
      <c r="D41" s="31">
        <f>IF('County Race 2010'!D41 =0, "",('County Race - Numerice Change'!D41/'County Race 2010'!D41))</f>
        <v>5.8548009367681501E-2</v>
      </c>
      <c r="E41" s="31">
        <f>IF('County Race 2010'!E41 =0, "",('County Race - Numerice Change'!E41/'County Race 2010'!E41))</f>
        <v>0.11320754716981132</v>
      </c>
      <c r="F41" s="31">
        <f>IF('County Race 2010'!F41 =0, "",('County Race - Numerice Change'!F41/'County Race 2010'!F41))</f>
        <v>0.30750605326876512</v>
      </c>
      <c r="G41" s="31">
        <f>IF('County Race 2010'!G41 =0, "",('County Race - Numerice Change'!G41/'County Race 2010'!G41))</f>
        <v>0.19354838709677419</v>
      </c>
      <c r="H41" s="31">
        <f>IF('County Race 2010'!H41 =0, "",('County Race - Numerice Change'!H41/'County Race 2010'!H41))</f>
        <v>0.82743362831858402</v>
      </c>
      <c r="I41" s="31">
        <f>IF('County Race 2010'!I41 =0, "",('County Race - Numerice Change'!I41/'County Race 2010'!I41))</f>
        <v>3.7658495350803043</v>
      </c>
      <c r="J41" s="31">
        <f>IF('County Race 2010'!J41 =0, "",('County Race - Numerice Change'!J41/'County Race 2010'!J41))</f>
        <v>0.57838224767358626</v>
      </c>
      <c r="K41" s="31">
        <f>IF('County Race 2010'!K41 =0, "",('County Race - Numerice Change'!K41/'County Race 2010'!K41))</f>
        <v>1.1945392491467577</v>
      </c>
    </row>
    <row r="42" spans="1:11" s="10" customFormat="1" ht="13" x14ac:dyDescent="0.3">
      <c r="A42" s="3" t="s">
        <v>37</v>
      </c>
      <c r="B42" s="31">
        <f>IF('County Race 2010'!B42 =0, "",('County Race - Numerice Change'!B42/'County Race 2010'!B42))</f>
        <v>-2.8117198791223229E-2</v>
      </c>
      <c r="C42" s="31">
        <f>IF('County Race 2010'!C42 =0, "",('County Race - Numerice Change'!C42/'County Race 2010'!C42))</f>
        <v>-7.696436959001543E-2</v>
      </c>
      <c r="D42" s="31">
        <f>IF('County Race 2010'!D42 =0, "",('County Race - Numerice Change'!D42/'County Race 2010'!D42))</f>
        <v>-0.14814814814814814</v>
      </c>
      <c r="E42" s="31">
        <f>IF('County Race 2010'!E42 =0, "",('County Race - Numerice Change'!E42/'County Race 2010'!E42))</f>
        <v>0.15625</v>
      </c>
      <c r="F42" s="31">
        <f>IF('County Race 2010'!F42 =0, "",('County Race - Numerice Change'!F42/'County Race 2010'!F42))</f>
        <v>-3.7735849056603772E-2</v>
      </c>
      <c r="G42" s="31">
        <f>IF('County Race 2010'!G42 =0, "",('County Race - Numerice Change'!G42/'County Race 2010'!G42))</f>
        <v>1.3333333333333333</v>
      </c>
      <c r="H42" s="31">
        <f>IF('County Race 2010'!H42 =0, "",('County Race - Numerice Change'!H42/'County Race 2010'!H42))</f>
        <v>0.66666666666666663</v>
      </c>
      <c r="I42" s="31">
        <f>IF('County Race 2010'!I42 =0, "",('County Race - Numerice Change'!I42/'County Race 2010'!I42))</f>
        <v>4.1071428571428568</v>
      </c>
      <c r="J42" s="31">
        <f>IF('County Race 2010'!J42 =0, "",('County Race - Numerice Change'!J42/'County Race 2010'!J42))</f>
        <v>0.24342105263157895</v>
      </c>
      <c r="K42" s="31">
        <f>IF('County Race 2010'!K42 =0, "",('County Race - Numerice Change'!K42/'County Race 2010'!K42))</f>
        <v>1.5866983372921615</v>
      </c>
    </row>
    <row r="43" spans="1:11" s="10" customFormat="1" ht="13" x14ac:dyDescent="0.3">
      <c r="A43" s="3" t="s">
        <v>38</v>
      </c>
      <c r="B43" s="31">
        <f>IF('County Race 2010'!B43 =0, "",('County Race - Numerice Change'!B43/'County Race 2010'!B43))</f>
        <v>-8.5485307212822798E-2</v>
      </c>
      <c r="C43" s="31">
        <f>IF('County Race 2010'!C43 =0, "",('County Race - Numerice Change'!C43/'County Race 2010'!C43))</f>
        <v>-0.11253582742495097</v>
      </c>
      <c r="D43" s="31">
        <f>IF('County Race 2010'!D43 =0, "",('County Race - Numerice Change'!D43/'County Race 2010'!D43))</f>
        <v>-0.2857142857142857</v>
      </c>
      <c r="E43" s="31">
        <f>IF('County Race 2010'!E43 =0, "",('County Race - Numerice Change'!E43/'County Race 2010'!E43))</f>
        <v>-0.53846153846153844</v>
      </c>
      <c r="F43" s="31">
        <f>IF('County Race 2010'!F43 =0, "",('County Race - Numerice Change'!F43/'County Race 2010'!F43))</f>
        <v>-0.5</v>
      </c>
      <c r="G43" s="31" t="str">
        <f>IF('County Race 2010'!G43 =0, "",('County Race - Numerice Change'!G43/'County Race 2010'!G43))</f>
        <v/>
      </c>
      <c r="H43" s="31">
        <f>IF('County Race 2010'!H43 =0, "",('County Race - Numerice Change'!H43/'County Race 2010'!H43))</f>
        <v>2.4545454545454546</v>
      </c>
      <c r="I43" s="31">
        <f>IF('County Race 2010'!I43 =0, "",('County Race - Numerice Change'!I43/'County Race 2010'!I43))</f>
        <v>3.5652173913043477</v>
      </c>
      <c r="J43" s="31">
        <f>IF('County Race 2010'!J43 =0, "",('County Race - Numerice Change'!J43/'County Race 2010'!J43))</f>
        <v>1.5</v>
      </c>
      <c r="K43" s="31">
        <f>IF('County Race 2010'!K43 =0, "",('County Race - Numerice Change'!K43/'County Race 2010'!K43))</f>
        <v>1.3208955223880596</v>
      </c>
    </row>
    <row r="44" spans="1:11" s="10" customFormat="1" ht="13" x14ac:dyDescent="0.3">
      <c r="A44" s="3" t="s">
        <v>39</v>
      </c>
      <c r="B44" s="31">
        <f>IF('County Race 2010'!B44 =0, "",('County Race - Numerice Change'!B44/'County Race 2010'!B44))</f>
        <v>8.6276319710437754E-2</v>
      </c>
      <c r="C44" s="31">
        <f>IF('County Race 2010'!C44 =0, "",('County Race - Numerice Change'!C44/'County Race 2010'!C44))</f>
        <v>-4.8232921161097959E-4</v>
      </c>
      <c r="D44" s="31">
        <f>IF('County Race 2010'!D44 =0, "",('County Race - Numerice Change'!D44/'County Race 2010'!D44))</f>
        <v>0.29662949822605172</v>
      </c>
      <c r="E44" s="31">
        <f>IF('County Race 2010'!E44 =0, "",('County Race - Numerice Change'!E44/'County Race 2010'!E44))</f>
        <v>0.15301724137931033</v>
      </c>
      <c r="F44" s="31">
        <f>IF('County Race 2010'!F44 =0, "",('County Race - Numerice Change'!F44/'County Race 2010'!F44))</f>
        <v>0.37816979051819183</v>
      </c>
      <c r="G44" s="31">
        <f>IF('County Race 2010'!G44 =0, "",('County Race - Numerice Change'!G44/'County Race 2010'!G44))</f>
        <v>0.33881578947368424</v>
      </c>
      <c r="H44" s="31">
        <f>IF('County Race 2010'!H44 =0, "",('County Race - Numerice Change'!H44/'County Race 2010'!H44))</f>
        <v>1.0451688923802043</v>
      </c>
      <c r="I44" s="31">
        <f>IF('County Race 2010'!I44 =0, "",('County Race - Numerice Change'!I44/'County Race 2010'!I44))</f>
        <v>2.3356097560975608</v>
      </c>
      <c r="J44" s="31">
        <f>IF('County Race 2010'!J44 =0, "",('County Race - Numerice Change'!J44/'County Race 2010'!J44))</f>
        <v>0.7536249543072987</v>
      </c>
      <c r="K44" s="31">
        <f>IF('County Race 2010'!K44 =0, "",('County Race - Numerice Change'!K44/'County Race 2010'!K44))</f>
        <v>0.82480205584108901</v>
      </c>
    </row>
    <row r="45" spans="1:11" s="10" customFormat="1" ht="13" x14ac:dyDescent="0.3">
      <c r="A45" s="3" t="s">
        <v>40</v>
      </c>
      <c r="B45" s="31">
        <f>IF('County Race 2010'!B45 =0, "",('County Race - Numerice Change'!B45/'County Race 2010'!B45))</f>
        <v>-4.4147743884611637E-2</v>
      </c>
      <c r="C45" s="31">
        <f>IF('County Race 2010'!C45 =0, "",('County Race - Numerice Change'!C45/'County Race 2010'!C45))</f>
        <v>-7.2584698904192224E-2</v>
      </c>
      <c r="D45" s="31">
        <f>IF('County Race 2010'!D45 =0, "",('County Race - Numerice Change'!D45/'County Race 2010'!D45))</f>
        <v>-5.0847457627118647E-2</v>
      </c>
      <c r="E45" s="31">
        <f>IF('County Race 2010'!E45 =0, "",('County Race - Numerice Change'!E45/'County Race 2010'!E45))</f>
        <v>-0.13953488372093023</v>
      </c>
      <c r="F45" s="31">
        <f>IF('County Race 2010'!F45 =0, "",('County Race - Numerice Change'!F45/'County Race 2010'!F45))</f>
        <v>0.45945945945945948</v>
      </c>
      <c r="G45" s="31">
        <f>IF('County Race 2010'!G45 =0, "",('County Race - Numerice Change'!G45/'County Race 2010'!G45))</f>
        <v>1.6666666666666667</v>
      </c>
      <c r="H45" s="31">
        <f>IF('County Race 2010'!H45 =0, "",('County Race - Numerice Change'!H45/'County Race 2010'!H45))</f>
        <v>0.32835820895522388</v>
      </c>
      <c r="I45" s="31">
        <f>IF('County Race 2010'!I45 =0, "",('County Race - Numerice Change'!I45/'County Race 2010'!I45))</f>
        <v>2.2285714285714286</v>
      </c>
      <c r="J45" s="31">
        <f>IF('County Race 2010'!J45 =0, "",('County Race - Numerice Change'!J45/'County Race 2010'!J45))</f>
        <v>0.3539325842696629</v>
      </c>
      <c r="K45" s="31">
        <f>IF('County Race 2010'!K45 =0, "",('County Race - Numerice Change'!K45/'County Race 2010'!K45))</f>
        <v>0.68796068796068799</v>
      </c>
    </row>
    <row r="46" spans="1:11" s="10" customFormat="1" ht="13" x14ac:dyDescent="0.3">
      <c r="A46" s="3" t="s">
        <v>41</v>
      </c>
      <c r="B46" s="31">
        <f>IF('County Race 2010'!B46 =0, "",('County Race - Numerice Change'!B46/'County Race 2010'!B46))</f>
        <v>-8.9315619068884675E-2</v>
      </c>
      <c r="C46" s="31">
        <f>IF('County Race 2010'!C46 =0, "",('County Race - Numerice Change'!C46/'County Race 2010'!C46))</f>
        <v>-0.12188143739986267</v>
      </c>
      <c r="D46" s="31">
        <f>IF('County Race 2010'!D46 =0, "",('County Race - Numerice Change'!D46/'County Race 2010'!D46))</f>
        <v>0.23333333333333334</v>
      </c>
      <c r="E46" s="31">
        <f>IF('County Race 2010'!E46 =0, "",('County Race - Numerice Change'!E46/'County Race 2010'!E46))</f>
        <v>0.5</v>
      </c>
      <c r="F46" s="31">
        <f>IF('County Race 2010'!F46 =0, "",('County Race - Numerice Change'!F46/'County Race 2010'!F46))</f>
        <v>0.33333333333333331</v>
      </c>
      <c r="G46" s="31">
        <f>IF('County Race 2010'!G46 =0, "",('County Race - Numerice Change'!G46/'County Race 2010'!G46))</f>
        <v>-0.22222222222222221</v>
      </c>
      <c r="H46" s="31">
        <f>IF('County Race 2010'!H46 =0, "",('County Race - Numerice Change'!H46/'County Race 2010'!H46))</f>
        <v>0.38297872340425532</v>
      </c>
      <c r="I46" s="31">
        <f>IF('County Race 2010'!I46 =0, "",('County Race - Numerice Change'!I46/'County Race 2010'!I46))</f>
        <v>2.6506024096385543</v>
      </c>
      <c r="J46" s="31">
        <f>IF('County Race 2010'!J46 =0, "",('County Race - Numerice Change'!J46/'County Race 2010'!J46))</f>
        <v>0.19148936170212766</v>
      </c>
      <c r="K46" s="31">
        <f>IF('County Race 2010'!K46 =0, "",('County Race - Numerice Change'!K46/'County Race 2010'!K46))</f>
        <v>0.8087248322147651</v>
      </c>
    </row>
    <row r="47" spans="1:11" s="10" customFormat="1" ht="13" x14ac:dyDescent="0.3">
      <c r="A47" s="3" t="s">
        <v>42</v>
      </c>
      <c r="B47" s="31">
        <f>IF('County Race 2010'!B47 =0, "",('County Race - Numerice Change'!B47/'County Race 2010'!B47))</f>
        <v>-1.4637212643678161E-2</v>
      </c>
      <c r="C47" s="31">
        <f>IF('County Race 2010'!C47 =0, "",('County Race - Numerice Change'!C47/'County Race 2010'!C47))</f>
        <v>-6.822521305825921E-2</v>
      </c>
      <c r="D47" s="31">
        <f>IF('County Race 2010'!D47 =0, "",('County Race - Numerice Change'!D47/'County Race 2010'!D47))</f>
        <v>-0.17256637168141592</v>
      </c>
      <c r="E47" s="31">
        <f>IF('County Race 2010'!E47 =0, "",('County Race - Numerice Change'!E47/'County Race 2010'!E47))</f>
        <v>-3.6036036036036036E-2</v>
      </c>
      <c r="F47" s="31">
        <f>IF('County Race 2010'!F47 =0, "",('County Race - Numerice Change'!F47/'County Race 2010'!F47))</f>
        <v>0.86538461538461542</v>
      </c>
      <c r="G47" s="31">
        <f>IF('County Race 2010'!G47 =0, "",('County Race - Numerice Change'!G47/'County Race 2010'!G47))</f>
        <v>-0.38461538461538464</v>
      </c>
      <c r="H47" s="31">
        <f>IF('County Race 2010'!H47 =0, "",('County Race - Numerice Change'!H47/'County Race 2010'!H47))</f>
        <v>1.5675675675675675</v>
      </c>
      <c r="I47" s="31">
        <f>IF('County Race 2010'!I47 =0, "",('County Race - Numerice Change'!I47/'County Race 2010'!I47))</f>
        <v>3.1764705882352939</v>
      </c>
      <c r="J47" s="31">
        <f>IF('County Race 2010'!J47 =0, "",('County Race - Numerice Change'!J47/'County Race 2010'!J47))</f>
        <v>0.55284552845528456</v>
      </c>
      <c r="K47" s="31">
        <f>IF('County Race 2010'!K47 =0, "",('County Race - Numerice Change'!K47/'County Race 2010'!K47))</f>
        <v>1.0595009596928984</v>
      </c>
    </row>
    <row r="48" spans="1:11" s="10" customFormat="1" ht="13" x14ac:dyDescent="0.3">
      <c r="A48" s="3" t="s">
        <v>43</v>
      </c>
      <c r="B48" s="31">
        <f>IF('County Race 2010'!B48 =0, "",('County Race - Numerice Change'!B48/'County Race 2010'!B48))</f>
        <v>-0.14002285239430767</v>
      </c>
      <c r="C48" s="31">
        <f>IF('County Race 2010'!C48 =0, "",('County Race - Numerice Change'!C48/'County Race 2010'!C48))</f>
        <v>-0.17723281216534589</v>
      </c>
      <c r="D48" s="31">
        <f>IF('County Race 2010'!D48 =0, "",('County Race - Numerice Change'!D48/'County Race 2010'!D48))</f>
        <v>-0.28000000000000003</v>
      </c>
      <c r="E48" s="31">
        <f>IF('County Race 2010'!E48 =0, "",('County Race - Numerice Change'!E48/'County Race 2010'!E48))</f>
        <v>-0.2537313432835821</v>
      </c>
      <c r="F48" s="31">
        <f>IF('County Race 2010'!F48 =0, "",('County Race - Numerice Change'!F48/'County Race 2010'!F48))</f>
        <v>-6.25E-2</v>
      </c>
      <c r="G48" s="31">
        <f>IF('County Race 2010'!G48 =0, "",('County Race - Numerice Change'!G48/'County Race 2010'!G48))</f>
        <v>-1</v>
      </c>
      <c r="H48" s="31">
        <f>IF('County Race 2010'!H48 =0, "",('County Race - Numerice Change'!H48/'County Race 2010'!H48))</f>
        <v>1.72</v>
      </c>
      <c r="I48" s="31">
        <f>IF('County Race 2010'!I48 =0, "",('County Race - Numerice Change'!I48/'County Race 2010'!I48))</f>
        <v>2.0067567567567566</v>
      </c>
      <c r="J48" s="31">
        <f>IF('County Race 2010'!J48 =0, "",('County Race - Numerice Change'!J48/'County Race 2010'!J48))</f>
        <v>0.45054945054945056</v>
      </c>
      <c r="K48" s="31">
        <f>IF('County Race 2010'!K48 =0, "",('County Race - Numerice Change'!K48/'County Race 2010'!K48))</f>
        <v>0.8080229226361032</v>
      </c>
    </row>
    <row r="49" spans="1:11" s="10" customFormat="1" ht="13" x14ac:dyDescent="0.3">
      <c r="A49" s="3" t="s">
        <v>44</v>
      </c>
      <c r="B49" s="31">
        <f>IF('County Race 2010'!B49 =0, "",('County Race - Numerice Change'!B49/'County Race 2010'!B49))</f>
        <v>-0.14026872964169382</v>
      </c>
      <c r="C49" s="31">
        <f>IF('County Race 2010'!C49 =0, "",('County Race - Numerice Change'!C49/'County Race 2010'!C49))</f>
        <v>-0.16600708185794627</v>
      </c>
      <c r="D49" s="31">
        <f>IF('County Race 2010'!D49 =0, "",('County Race - Numerice Change'!D49/'County Race 2010'!D49))</f>
        <v>0.25</v>
      </c>
      <c r="E49" s="31">
        <f>IF('County Race 2010'!E49 =0, "",('County Race - Numerice Change'!E49/'County Race 2010'!E49))</f>
        <v>-0.33333333333333331</v>
      </c>
      <c r="F49" s="31">
        <f>IF('County Race 2010'!F49 =0, "",('County Race - Numerice Change'!F49/'County Race 2010'!F49))</f>
        <v>-0.8666666666666667</v>
      </c>
      <c r="G49" s="31">
        <f>IF('County Race 2010'!G49 =0, "",('County Race - Numerice Change'!G49/'County Race 2010'!G49))</f>
        <v>-1</v>
      </c>
      <c r="H49" s="31">
        <f>IF('County Race 2010'!H49 =0, "",('County Race - Numerice Change'!H49/'County Race 2010'!H49))</f>
        <v>1.4615384615384615</v>
      </c>
      <c r="I49" s="31">
        <f>IF('County Race 2010'!I49 =0, "",('County Race - Numerice Change'!I49/'County Race 2010'!I49))</f>
        <v>4.5</v>
      </c>
      <c r="J49" s="31">
        <f>IF('County Race 2010'!J49 =0, "",('County Race - Numerice Change'!J49/'County Race 2010'!J49))</f>
        <v>0.71794871794871795</v>
      </c>
      <c r="K49" s="31">
        <f>IF('County Race 2010'!K49 =0, "",('County Race - Numerice Change'!K49/'County Race 2010'!K49))</f>
        <v>0.68613138686131392</v>
      </c>
    </row>
    <row r="50" spans="1:11" s="10" customFormat="1" ht="13" x14ac:dyDescent="0.3">
      <c r="A50" s="3" t="s">
        <v>45</v>
      </c>
      <c r="B50" s="31">
        <f>IF('County Race 2010'!B50 =0, "",('County Race - Numerice Change'!B50/'County Race 2010'!B50))</f>
        <v>6.9006309148264989E-4</v>
      </c>
      <c r="C50" s="31">
        <f>IF('County Race 2010'!C50 =0, "",('County Race - Numerice Change'!C50/'County Race 2010'!C50))</f>
        <v>-4.0708915145005367E-2</v>
      </c>
      <c r="D50" s="31">
        <f>IF('County Race 2010'!D50 =0, "",('County Race - Numerice Change'!D50/'County Race 2010'!D50))</f>
        <v>1.8796992481203006E-2</v>
      </c>
      <c r="E50" s="31">
        <f>IF('County Race 2010'!E50 =0, "",('County Race - Numerice Change'!E50/'County Race 2010'!E50))</f>
        <v>-0.21276595744680851</v>
      </c>
      <c r="F50" s="31">
        <f>IF('County Race 2010'!F50 =0, "",('County Race - Numerice Change'!F50/'County Race 2010'!F50))</f>
        <v>3.8461538461538464E-2</v>
      </c>
      <c r="G50" s="31">
        <f>IF('County Race 2010'!G50 =0, "",('County Race - Numerice Change'!G50/'County Race 2010'!G50))</f>
        <v>-0.25</v>
      </c>
      <c r="H50" s="31">
        <f>IF('County Race 2010'!H50 =0, "",('County Race - Numerice Change'!H50/'County Race 2010'!H50))</f>
        <v>1.8857142857142857</v>
      </c>
      <c r="I50" s="31">
        <f>IF('County Race 2010'!I50 =0, "",('County Race - Numerice Change'!I50/'County Race 2010'!I50))</f>
        <v>1.6842105263157894</v>
      </c>
      <c r="J50" s="31">
        <f>IF('County Race 2010'!J50 =0, "",('County Race - Numerice Change'!J50/'County Race 2010'!J50))</f>
        <v>0.70491803278688525</v>
      </c>
      <c r="K50" s="31">
        <f>IF('County Race 2010'!K50 =0, "",('County Race - Numerice Change'!K50/'County Race 2010'!K50))</f>
        <v>0.46570796460176989</v>
      </c>
    </row>
    <row r="51" spans="1:11" s="10" customFormat="1" ht="13" x14ac:dyDescent="0.3">
      <c r="A51" s="3" t="s">
        <v>46</v>
      </c>
      <c r="B51" s="31">
        <f>IF('County Race 2010'!B51 =0, "",('County Race - Numerice Change'!B51/'County Race 2010'!B51))</f>
        <v>-1.608910891089109E-2</v>
      </c>
      <c r="C51" s="31">
        <f>IF('County Race 2010'!C51 =0, "",('County Race - Numerice Change'!C51/'County Race 2010'!C51))</f>
        <v>-6.6164563144230526E-2</v>
      </c>
      <c r="D51" s="31">
        <f>IF('County Race 2010'!D51 =0, "",('County Race - Numerice Change'!D51/'County Race 2010'!D51))</f>
        <v>0.24358974358974358</v>
      </c>
      <c r="E51" s="31">
        <f>IF('County Race 2010'!E51 =0, "",('County Race - Numerice Change'!E51/'County Race 2010'!E51))</f>
        <v>7.7777777777777779E-2</v>
      </c>
      <c r="F51" s="31">
        <f>IF('County Race 2010'!F51 =0, "",('County Race - Numerice Change'!F51/'County Race 2010'!F51))</f>
        <v>0.12121212121212122</v>
      </c>
      <c r="G51" s="31">
        <f>IF('County Race 2010'!G51 =0, "",('County Race - Numerice Change'!G51/'County Race 2010'!G51))</f>
        <v>0.6428571428571429</v>
      </c>
      <c r="H51" s="31">
        <f>IF('County Race 2010'!H51 =0, "",('County Race - Numerice Change'!H51/'County Race 2010'!H51))</f>
        <v>0.28217821782178215</v>
      </c>
      <c r="I51" s="31">
        <f>IF('County Race 2010'!I51 =0, "",('County Race - Numerice Change'!I51/'County Race 2010'!I51))</f>
        <v>2.7016742770167426</v>
      </c>
      <c r="J51" s="31">
        <f>IF('County Race 2010'!J51 =0, "",('County Race - Numerice Change'!J51/'County Race 2010'!J51))</f>
        <v>0.28550932568149212</v>
      </c>
      <c r="K51" s="31">
        <f>IF('County Race 2010'!K51 =0, "",('County Race - Numerice Change'!K51/'County Race 2010'!K51))</f>
        <v>0.98737506575486589</v>
      </c>
    </row>
    <row r="52" spans="1:11" s="10" customFormat="1" ht="13" x14ac:dyDescent="0.3">
      <c r="A52" s="3" t="s">
        <v>47</v>
      </c>
      <c r="B52" s="31">
        <f>IF('County Race 2010'!B52 =0, "",('County Race - Numerice Change'!B52/'County Race 2010'!B52))</f>
        <v>-0.10282220131702728</v>
      </c>
      <c r="C52" s="31">
        <f>IF('County Race 2010'!C52 =0, "",('County Race - Numerice Change'!C52/'County Race 2010'!C52))</f>
        <v>-0.15229268292682926</v>
      </c>
      <c r="D52" s="31">
        <f>IF('County Race 2010'!D52 =0, "",('County Race - Numerice Change'!D52/'County Race 2010'!D52))</f>
        <v>6.5217391304347824E-2</v>
      </c>
      <c r="E52" s="31">
        <f>IF('County Race 2010'!E52 =0, "",('County Race - Numerice Change'!E52/'County Race 2010'!E52))</f>
        <v>0.27450980392156865</v>
      </c>
      <c r="F52" s="31">
        <f>IF('County Race 2010'!F52 =0, "",('County Race - Numerice Change'!F52/'County Race 2010'!F52))</f>
        <v>2.0909090909090908</v>
      </c>
      <c r="G52" s="31" t="str">
        <f>IF('County Race 2010'!G52 =0, "",('County Race - Numerice Change'!G52/'County Race 2010'!G52))</f>
        <v/>
      </c>
      <c r="H52" s="31">
        <f>IF('County Race 2010'!H52 =0, "",('County Race - Numerice Change'!H52/'County Race 2010'!H52))</f>
        <v>-0.41666666666666669</v>
      </c>
      <c r="I52" s="31">
        <f>IF('County Race 2010'!I52 =0, "",('County Race - Numerice Change'!I52/'County Race 2010'!I52))</f>
        <v>2.7564102564102564</v>
      </c>
      <c r="J52" s="31">
        <f>IF('County Race 2010'!J52 =0, "",('County Race - Numerice Change'!J52/'County Race 2010'!J52))</f>
        <v>0.33082706766917291</v>
      </c>
      <c r="K52" s="31">
        <f>IF('County Race 2010'!K52 =0, "",('County Race - Numerice Change'!K52/'County Race 2010'!K52))</f>
        <v>0.99786324786324787</v>
      </c>
    </row>
    <row r="53" spans="1:11" s="10" customFormat="1" ht="13" x14ac:dyDescent="0.3">
      <c r="A53" s="3" t="s">
        <v>48</v>
      </c>
      <c r="B53" s="31">
        <f>IF('County Race 2010'!B53 =0, "",('County Race - Numerice Change'!B53/'County Race 2010'!B53))</f>
        <v>6.3851500686782622E-2</v>
      </c>
      <c r="C53" s="31">
        <f>IF('County Race 2010'!C53 =0, "",('County Race - Numerice Change'!C53/'County Race 2010'!C53))</f>
        <v>-3.3814925743726625E-2</v>
      </c>
      <c r="D53" s="31">
        <f>IF('County Race 2010'!D53 =0, "",('County Race - Numerice Change'!D53/'County Race 2010'!D53))</f>
        <v>-1.7401327408949785E-2</v>
      </c>
      <c r="E53" s="31">
        <f>IF('County Race 2010'!E53 =0, "",('County Race - Numerice Change'!E53/'County Race 2010'!E53))</f>
        <v>0.31563245823389019</v>
      </c>
      <c r="F53" s="31">
        <f>IF('County Race 2010'!F53 =0, "",('County Race - Numerice Change'!F53/'County Race 2010'!F53))</f>
        <v>0.41338912133891215</v>
      </c>
      <c r="G53" s="31">
        <f>IF('County Race 2010'!G53 =0, "",('County Race - Numerice Change'!G53/'County Race 2010'!G53))</f>
        <v>0.12484472049689441</v>
      </c>
      <c r="H53" s="31">
        <f>IF('County Race 2010'!H53 =0, "",('County Race - Numerice Change'!H53/'County Race 2010'!H53))</f>
        <v>0.43069326486272963</v>
      </c>
      <c r="I53" s="31">
        <f>IF('County Race 2010'!I53 =0, "",('County Race - Numerice Change'!I53/'County Race 2010'!I53))</f>
        <v>2.1511650391569179</v>
      </c>
      <c r="J53" s="31">
        <f>IF('County Race 2010'!J53 =0, "",('County Race - Numerice Change'!J53/'County Race 2010'!J53))</f>
        <v>0.37833575504128719</v>
      </c>
      <c r="K53" s="31">
        <f>IF('County Race 2010'!K53 =0, "",('County Race - Numerice Change'!K53/'County Race 2010'!K53))</f>
        <v>0.20226670544138556</v>
      </c>
    </row>
    <row r="54" spans="1:11" s="10" customFormat="1" ht="13" x14ac:dyDescent="0.3">
      <c r="A54" s="3" t="s">
        <v>49</v>
      </c>
      <c r="B54" s="31">
        <f>IF('County Race 2010'!B54 =0, "",('County Race - Numerice Change'!B54/'County Race 2010'!B54))</f>
        <v>4.5628769036830094E-2</v>
      </c>
      <c r="C54" s="31">
        <f>IF('County Race 2010'!C54 =0, "",('County Race - Numerice Change'!C54/'County Race 2010'!C54))</f>
        <v>-4.8409204988609601E-2</v>
      </c>
      <c r="D54" s="31">
        <f>IF('County Race 2010'!D54 =0, "",('County Race - Numerice Change'!D54/'County Race 2010'!D54))</f>
        <v>3.3083370092633436E-2</v>
      </c>
      <c r="E54" s="31">
        <f>IF('County Race 2010'!E54 =0, "",('County Race - Numerice Change'!E54/'County Race 2010'!E54))</f>
        <v>0.26490438695163104</v>
      </c>
      <c r="F54" s="31">
        <f>IF('County Race 2010'!F54 =0, "",('County Race - Numerice Change'!F54/'County Race 2010'!F54))</f>
        <v>0.29134532990574119</v>
      </c>
      <c r="G54" s="31">
        <f>IF('County Race 2010'!G54 =0, "",('County Race - Numerice Change'!G54/'County Race 2010'!G54))</f>
        <v>0.55631399317406138</v>
      </c>
      <c r="H54" s="31">
        <f>IF('County Race 2010'!H54 =0, "",('County Race - Numerice Change'!H54/'County Race 2010'!H54))</f>
        <v>0.46781961471103328</v>
      </c>
      <c r="I54" s="31">
        <f>IF('County Race 2010'!I54 =0, "",('County Race - Numerice Change'!I54/'County Race 2010'!I54))</f>
        <v>1.923962516733601</v>
      </c>
      <c r="J54" s="31">
        <f>IF('County Race 2010'!J54 =0, "",('County Race - Numerice Change'!J54/'County Race 2010'!J54))</f>
        <v>0.41734147253021053</v>
      </c>
      <c r="K54" s="31">
        <f>IF('County Race 2010'!K54 =0, "",('County Race - Numerice Change'!K54/'County Race 2010'!K54))</f>
        <v>0.60958193469636868</v>
      </c>
    </row>
    <row r="55" spans="1:11" s="10" customFormat="1" ht="13" x14ac:dyDescent="0.3">
      <c r="A55" s="3" t="s">
        <v>50</v>
      </c>
      <c r="B55" s="31">
        <f>IF('County Race 2010'!B55 =0, "",('County Race - Numerice Change'!B55/'County Race 2010'!B55))</f>
        <v>3.6601701617954306E-2</v>
      </c>
      <c r="C55" s="31">
        <f>IF('County Race 2010'!C55 =0, "",('County Race - Numerice Change'!C55/'County Race 2010'!C55))</f>
        <v>-2.8435075613605237E-2</v>
      </c>
      <c r="D55" s="31">
        <f>IF('County Race 2010'!D55 =0, "",('County Race - Numerice Change'!D55/'County Race 2010'!D55))</f>
        <v>0.30367074527252502</v>
      </c>
      <c r="E55" s="31">
        <f>IF('County Race 2010'!E55 =0, "",('County Race - Numerice Change'!E55/'County Race 2010'!E55))</f>
        <v>4.7267355982274745E-2</v>
      </c>
      <c r="F55" s="31">
        <f>IF('County Race 2010'!F55 =0, "",('County Race - Numerice Change'!F55/'County Race 2010'!F55))</f>
        <v>0.31192660550458717</v>
      </c>
      <c r="G55" s="31">
        <f>IF('County Race 2010'!G55 =0, "",('County Race - Numerice Change'!G55/'County Race 2010'!G55))</f>
        <v>0.46938775510204084</v>
      </c>
      <c r="H55" s="31">
        <f>IF('County Race 2010'!H55 =0, "",('County Race - Numerice Change'!H55/'County Race 2010'!H55))</f>
        <v>1.1016746411483254</v>
      </c>
      <c r="I55" s="31">
        <f>IF('County Race 2010'!I55 =0, "",('County Race - Numerice Change'!I55/'County Race 2010'!I55))</f>
        <v>4.0834181078331637</v>
      </c>
      <c r="J55" s="31">
        <f>IF('County Race 2010'!J55 =0, "",('County Race - Numerice Change'!J55/'County Race 2010'!J55))</f>
        <v>0.62910798122065725</v>
      </c>
      <c r="K55" s="31">
        <f>IF('County Race 2010'!K55 =0, "",('County Race - Numerice Change'!K55/'County Race 2010'!K55))</f>
        <v>1.3473125813231908</v>
      </c>
    </row>
    <row r="56" spans="1:11" s="10" customFormat="1" ht="13" x14ac:dyDescent="0.3">
      <c r="A56" s="3" t="s">
        <v>51</v>
      </c>
      <c r="B56" s="31">
        <f>IF('County Race 2010'!B56 =0, "",('County Race - Numerice Change'!B56/'County Race 2010'!B56))</f>
        <v>2.6960737712710334E-2</v>
      </c>
      <c r="C56" s="31">
        <f>IF('County Race 2010'!C56 =0, "",('County Race - Numerice Change'!C56/'County Race 2010'!C56))</f>
        <v>-4.2032781345049001E-2</v>
      </c>
      <c r="D56" s="31">
        <f>IF('County Race 2010'!D56 =0, "",('County Race - Numerice Change'!D56/'County Race 2010'!D56))</f>
        <v>3.9491004826678368E-2</v>
      </c>
      <c r="E56" s="31">
        <f>IF('County Race 2010'!E56 =0, "",('County Race - Numerice Change'!E56/'County Race 2010'!E56))</f>
        <v>9.7122302158273388E-2</v>
      </c>
      <c r="F56" s="31">
        <f>IF('County Race 2010'!F56 =0, "",('County Race - Numerice Change'!F56/'County Race 2010'!F56))</f>
        <v>5.2369077306733167E-2</v>
      </c>
      <c r="G56" s="31">
        <f>IF('County Race 2010'!G56 =0, "",('County Race - Numerice Change'!G56/'County Race 2010'!G56))</f>
        <v>0.7338709677419355</v>
      </c>
      <c r="H56" s="31">
        <f>IF('County Race 2010'!H56 =0, "",('County Race - Numerice Change'!H56/'County Race 2010'!H56))</f>
        <v>0.81658291457286436</v>
      </c>
      <c r="I56" s="31">
        <f>IF('County Race 2010'!I56 =0, "",('County Race - Numerice Change'!I56/'County Race 2010'!I56))</f>
        <v>2.0678832116788319</v>
      </c>
      <c r="J56" s="31">
        <f>IF('County Race 2010'!J56 =0, "",('County Race - Numerice Change'!J56/'County Race 2010'!J56))</f>
        <v>0.61080074487895719</v>
      </c>
      <c r="K56" s="31">
        <f>IF('County Race 2010'!K56 =0, "",('County Race - Numerice Change'!K56/'County Race 2010'!K56))</f>
        <v>0.54110468850353244</v>
      </c>
    </row>
    <row r="57" spans="1:11" s="10" customFormat="1" ht="13" x14ac:dyDescent="0.3">
      <c r="A57" s="3" t="s">
        <v>52</v>
      </c>
      <c r="B57" s="31">
        <f>IF('County Race 2010'!B57 =0, "",('County Race - Numerice Change'!B57/'County Race 2010'!B57))</f>
        <v>-9.3681917211328972E-2</v>
      </c>
      <c r="C57" s="31">
        <f>IF('County Race 2010'!C57 =0, "",('County Race - Numerice Change'!C57/'County Race 2010'!C57))</f>
        <v>-0.11712379540400296</v>
      </c>
      <c r="D57" s="31">
        <f>IF('County Race 2010'!D57 =0, "",('County Race - Numerice Change'!D57/'County Race 2010'!D57))</f>
        <v>0.42857142857142855</v>
      </c>
      <c r="E57" s="31">
        <f>IF('County Race 2010'!E57 =0, "",('County Race - Numerice Change'!E57/'County Race 2010'!E57))</f>
        <v>0.14285714285714285</v>
      </c>
      <c r="F57" s="31">
        <f>IF('County Race 2010'!F57 =0, "",('County Race - Numerice Change'!F57/'County Race 2010'!F57))</f>
        <v>1.25</v>
      </c>
      <c r="G57" s="31" t="str">
        <f>IF('County Race 2010'!G57 =0, "",('County Race - Numerice Change'!G57/'County Race 2010'!G57))</f>
        <v/>
      </c>
      <c r="H57" s="31">
        <f>IF('County Race 2010'!H57 =0, "",('County Race - Numerice Change'!H57/'County Race 2010'!H57))</f>
        <v>0.23076923076923078</v>
      </c>
      <c r="I57" s="31">
        <f>IF('County Race 2010'!I57 =0, "",('County Race - Numerice Change'!I57/'County Race 2010'!I57))</f>
        <v>1.5952380952380953</v>
      </c>
      <c r="J57" s="31">
        <f>IF('County Race 2010'!J57 =0, "",('County Race - Numerice Change'!J57/'County Race 2010'!J57))</f>
        <v>-0.3235294117647059</v>
      </c>
      <c r="K57" s="31">
        <f>IF('County Race 2010'!K57 =0, "",('County Race - Numerice Change'!K57/'County Race 2010'!K57))</f>
        <v>0.64423076923076927</v>
      </c>
    </row>
    <row r="58" spans="1:11" s="10" customFormat="1" ht="13" x14ac:dyDescent="0.3">
      <c r="A58" s="3" t="s">
        <v>53</v>
      </c>
      <c r="B58" s="31">
        <f>IF('County Race 2010'!B58 =0, "",('County Race - Numerice Change'!B58/'County Race 2010'!B58))</f>
        <v>1.3156785021506284E-2</v>
      </c>
      <c r="C58" s="31">
        <f>IF('County Race 2010'!C58 =0, "",('County Race - Numerice Change'!C58/'County Race 2010'!C58))</f>
        <v>-3.5329358902822239E-2</v>
      </c>
      <c r="D58" s="31">
        <f>IF('County Race 2010'!D58 =0, "",('County Race - Numerice Change'!D58/'County Race 2010'!D58))</f>
        <v>0.11203319502074689</v>
      </c>
      <c r="E58" s="31">
        <f>IF('County Race 2010'!E58 =0, "",('County Race - Numerice Change'!E58/'County Race 2010'!E58))</f>
        <v>-8.7499999999999994E-2</v>
      </c>
      <c r="F58" s="31">
        <f>IF('County Race 2010'!F58 =0, "",('County Race - Numerice Change'!F58/'County Race 2010'!F58))</f>
        <v>0.24358974358974358</v>
      </c>
      <c r="G58" s="31">
        <f>IF('County Race 2010'!G58 =0, "",('County Race - Numerice Change'!G58/'County Race 2010'!G58))</f>
        <v>0</v>
      </c>
      <c r="H58" s="31">
        <f>IF('County Race 2010'!H58 =0, "",('County Race - Numerice Change'!H58/'County Race 2010'!H58))</f>
        <v>0.54748603351955305</v>
      </c>
      <c r="I58" s="31">
        <f>IF('County Race 2010'!I58 =0, "",('County Race - Numerice Change'!I58/'County Race 2010'!I58))</f>
        <v>2.2288629737609331</v>
      </c>
      <c r="J58" s="31">
        <f>IF('County Race 2010'!J58 =0, "",('County Race - Numerice Change'!J58/'County Race 2010'!J58))</f>
        <v>0.3282336578581363</v>
      </c>
      <c r="K58" s="31">
        <f>IF('County Race 2010'!K58 =0, "",('County Race - Numerice Change'!K58/'County Race 2010'!K58))</f>
        <v>0.80101265822784806</v>
      </c>
    </row>
    <row r="59" spans="1:11" s="10" customFormat="1" ht="13" x14ac:dyDescent="0.3">
      <c r="A59" s="3" t="s">
        <v>54</v>
      </c>
      <c r="B59" s="31">
        <f>IF('County Race 2010'!B59 =0, "",('County Race - Numerice Change'!B59/'County Race 2010'!B59))</f>
        <v>-1.1892993019981427E-2</v>
      </c>
      <c r="C59" s="31">
        <f>IF('County Race 2010'!C59 =0, "",('County Race - Numerice Change'!C59/'County Race 2010'!C59))</f>
        <v>-5.7125580803258864E-2</v>
      </c>
      <c r="D59" s="31">
        <f>IF('County Race 2010'!D59 =0, "",('County Race - Numerice Change'!D59/'County Race 2010'!D59))</f>
        <v>-8.4905660377358486E-2</v>
      </c>
      <c r="E59" s="31">
        <f>IF('County Race 2010'!E59 =0, "",('County Race - Numerice Change'!E59/'County Race 2010'!E59))</f>
        <v>0.10714285714285714</v>
      </c>
      <c r="F59" s="31">
        <f>IF('County Race 2010'!F59 =0, "",('County Race - Numerice Change'!F59/'County Race 2010'!F59))</f>
        <v>-0.12781954887218044</v>
      </c>
      <c r="G59" s="31">
        <f>IF('County Race 2010'!G59 =0, "",('County Race - Numerice Change'!G59/'County Race 2010'!G59))</f>
        <v>-0.75</v>
      </c>
      <c r="H59" s="31">
        <f>IF('County Race 2010'!H59 =0, "",('County Race - Numerice Change'!H59/'County Race 2010'!H59))</f>
        <v>0.52439024390243905</v>
      </c>
      <c r="I59" s="31">
        <f>IF('County Race 2010'!I59 =0, "",('County Race - Numerice Change'!I59/'County Race 2010'!I59))</f>
        <v>2.1076923076923078</v>
      </c>
      <c r="J59" s="31">
        <f>IF('County Race 2010'!J59 =0, "",('County Race - Numerice Change'!J59/'County Race 2010'!J59))</f>
        <v>0.41486486486486485</v>
      </c>
      <c r="K59" s="31">
        <f>IF('County Race 2010'!K59 =0, "",('County Race - Numerice Change'!K59/'County Race 2010'!K59))</f>
        <v>0.5670449768810425</v>
      </c>
    </row>
    <row r="60" spans="1:11" s="10" customFormat="1" ht="13" x14ac:dyDescent="0.3">
      <c r="A60" s="3" t="s">
        <v>55</v>
      </c>
      <c r="B60" s="31">
        <f>IF('County Race 2010'!B60 =0, "",('County Race - Numerice Change'!B60/'County Race 2010'!B60))</f>
        <v>-1.6384531759589999E-2</v>
      </c>
      <c r="C60" s="31">
        <f>IF('County Race 2010'!C60 =0, "",('County Race - Numerice Change'!C60/'County Race 2010'!C60))</f>
        <v>-8.4081925979159186E-2</v>
      </c>
      <c r="D60" s="31">
        <f>IF('County Race 2010'!D60 =0, "",('County Race - Numerice Change'!D60/'County Race 2010'!D60))</f>
        <v>0.3235294117647059</v>
      </c>
      <c r="E60" s="31">
        <f>IF('County Race 2010'!E60 =0, "",('County Race - Numerice Change'!E60/'County Race 2010'!E60))</f>
        <v>0.26139817629179329</v>
      </c>
      <c r="F60" s="31">
        <f>IF('County Race 2010'!F60 =0, "",('County Race - Numerice Change'!F60/'County Race 2010'!F60))</f>
        <v>0.29411764705882354</v>
      </c>
      <c r="G60" s="31">
        <f>IF('County Race 2010'!G60 =0, "",('County Race - Numerice Change'!G60/'County Race 2010'!G60))</f>
        <v>0.6</v>
      </c>
      <c r="H60" s="31">
        <f>IF('County Race 2010'!H60 =0, "",('County Race - Numerice Change'!H60/'County Race 2010'!H60))</f>
        <v>0.12396694214876033</v>
      </c>
      <c r="I60" s="31">
        <f>IF('County Race 2010'!I60 =0, "",('County Race - Numerice Change'!I60/'County Race 2010'!I60))</f>
        <v>3.1929555895865236</v>
      </c>
      <c r="J60" s="31">
        <f>IF('County Race 2010'!J60 =0, "",('County Race - Numerice Change'!J60/'County Race 2010'!J60))</f>
        <v>0.22217675941080198</v>
      </c>
      <c r="K60" s="31">
        <f>IF('County Race 2010'!K60 =0, "",('County Race - Numerice Change'!K60/'County Race 2010'!K60))</f>
        <v>0.60274756725815681</v>
      </c>
    </row>
    <row r="61" spans="1:11" s="10" customFormat="1" ht="13" x14ac:dyDescent="0.3">
      <c r="A61" s="3" t="s">
        <v>56</v>
      </c>
      <c r="B61" s="31">
        <f>IF('County Race 2010'!B61 =0, "",('County Race - Numerice Change'!B61/'County Race 2010'!B61))</f>
        <v>-1.753011458231319E-2</v>
      </c>
      <c r="C61" s="31">
        <f>IF('County Race 2010'!C61 =0, "",('County Race - Numerice Change'!C61/'County Race 2010'!C61))</f>
        <v>-2.8334198235599378E-2</v>
      </c>
      <c r="D61" s="31">
        <f>IF('County Race 2010'!D61 =0, "",('County Race - Numerice Change'!D61/'County Race 2010'!D61))</f>
        <v>-0.42724458204334365</v>
      </c>
      <c r="E61" s="31">
        <f>IF('County Race 2010'!E61 =0, "",('County Race - Numerice Change'!E61/'County Race 2010'!E61))</f>
        <v>0.13333333333333333</v>
      </c>
      <c r="F61" s="31">
        <f>IF('County Race 2010'!F61 =0, "",('County Race - Numerice Change'!F61/'County Race 2010'!F61))</f>
        <v>-0.12</v>
      </c>
      <c r="G61" s="31">
        <f>IF('County Race 2010'!G61 =0, "",('County Race - Numerice Change'!G61/'County Race 2010'!G61))</f>
        <v>-1</v>
      </c>
      <c r="H61" s="31">
        <f>IF('County Race 2010'!H61 =0, "",('County Race - Numerice Change'!H61/'County Race 2010'!H61))</f>
        <v>0.83673469387755106</v>
      </c>
      <c r="I61" s="31">
        <f>IF('County Race 2010'!I61 =0, "",('County Race - Numerice Change'!I61/'County Race 2010'!I61))</f>
        <v>1.3873239436619718</v>
      </c>
      <c r="J61" s="31">
        <f>IF('County Race 2010'!J61 =0, "",('County Race - Numerice Change'!J61/'County Race 2010'!J61))</f>
        <v>3.7735849056603772E-2</v>
      </c>
      <c r="K61" s="31">
        <f>IF('County Race 2010'!K61 =0, "",('County Race - Numerice Change'!K61/'County Race 2010'!K61))</f>
        <v>7.8195488721804512E-2</v>
      </c>
    </row>
    <row r="62" spans="1:11" s="10" customFormat="1" ht="13" x14ac:dyDescent="0.3">
      <c r="A62" s="3" t="s">
        <v>57</v>
      </c>
      <c r="B62" s="31">
        <f>IF('County Race 2010'!B62 =0, "",('County Race - Numerice Change'!B62/'County Race 2010'!B62))</f>
        <v>0.13331811437050564</v>
      </c>
      <c r="C62" s="31">
        <f>IF('County Race 2010'!C62 =0, "",('County Race - Numerice Change'!C62/'County Race 2010'!C62))</f>
        <v>7.1268372782249984E-2</v>
      </c>
      <c r="D62" s="31">
        <f>IF('County Race 2010'!D62 =0, "",('County Race - Numerice Change'!D62/'County Race 2010'!D62))</f>
        <v>0.11483739837398374</v>
      </c>
      <c r="E62" s="31">
        <f>IF('County Race 2010'!E62 =0, "",('County Race - Numerice Change'!E62/'County Race 2010'!E62))</f>
        <v>0.34104046242774566</v>
      </c>
      <c r="F62" s="31">
        <f>IF('County Race 2010'!F62 =0, "",('County Race - Numerice Change'!F62/'County Race 2010'!F62))</f>
        <v>0.21761658031088082</v>
      </c>
      <c r="G62" s="31">
        <f>IF('County Race 2010'!G62 =0, "",('County Race - Numerice Change'!G62/'County Race 2010'!G62))</f>
        <v>1.3846153846153846</v>
      </c>
      <c r="H62" s="31">
        <f>IF('County Race 2010'!H62 =0, "",('County Race - Numerice Change'!H62/'County Race 2010'!H62))</f>
        <v>0.80487804878048785</v>
      </c>
      <c r="I62" s="31">
        <f>IF('County Race 2010'!I62 =0, "",('County Race - Numerice Change'!I62/'County Race 2010'!I62))</f>
        <v>3.1515474919957311</v>
      </c>
      <c r="J62" s="31">
        <f>IF('County Race 2010'!J62 =0, "",('County Race - Numerice Change'!J62/'County Race 2010'!J62))</f>
        <v>0.49321705426356588</v>
      </c>
      <c r="K62" s="31">
        <f>IF('County Race 2010'!K62 =0, "",('County Race - Numerice Change'!K62/'County Race 2010'!K62))</f>
        <v>1.0371642723297938</v>
      </c>
    </row>
    <row r="63" spans="1:11" s="10" customFormat="1" ht="13" x14ac:dyDescent="0.3">
      <c r="A63" s="3" t="s">
        <v>58</v>
      </c>
      <c r="B63" s="31">
        <f>IF('County Race 2010'!B63 =0, "",('County Race - Numerice Change'!B63/'County Race 2010'!B63))</f>
        <v>-6.9508659195987782E-2</v>
      </c>
      <c r="C63" s="31">
        <f>IF('County Race 2010'!C63 =0, "",('County Race - Numerice Change'!C63/'County Race 2010'!C63))</f>
        <v>-0.10200790258850093</v>
      </c>
      <c r="D63" s="31">
        <f>IF('County Race 2010'!D63 =0, "",('County Race - Numerice Change'!D63/'County Race 2010'!D63))</f>
        <v>-0.22093023255813954</v>
      </c>
      <c r="E63" s="31">
        <f>IF('County Race 2010'!E63 =0, "",('County Race - Numerice Change'!E63/'County Race 2010'!E63))</f>
        <v>0.19354838709677419</v>
      </c>
      <c r="F63" s="31">
        <f>IF('County Race 2010'!F63 =0, "",('County Race - Numerice Change'!F63/'County Race 2010'!F63))</f>
        <v>-7.407407407407407E-2</v>
      </c>
      <c r="G63" s="31">
        <f>IF('County Race 2010'!G63 =0, "",('County Race - Numerice Change'!G63/'County Race 2010'!G63))</f>
        <v>5</v>
      </c>
      <c r="H63" s="31">
        <f>IF('County Race 2010'!H63 =0, "",('County Race - Numerice Change'!H63/'County Race 2010'!H63))</f>
        <v>0.6785714285714286</v>
      </c>
      <c r="I63" s="31">
        <f>IF('County Race 2010'!I63 =0, "",('County Race - Numerice Change'!I63/'County Race 2010'!I63))</f>
        <v>2.2012578616352201</v>
      </c>
      <c r="J63" s="31">
        <f>IF('County Race 2010'!J63 =0, "",('County Race - Numerice Change'!J63/'County Race 2010'!J63))</f>
        <v>0.49740932642487046</v>
      </c>
      <c r="K63" s="31">
        <f>IF('County Race 2010'!K63 =0, "",('County Race - Numerice Change'!K63/'County Race 2010'!K63))</f>
        <v>0.82543103448275867</v>
      </c>
    </row>
    <row r="64" spans="1:11" s="10" customFormat="1" ht="13" x14ac:dyDescent="0.3">
      <c r="A64" s="3" t="s">
        <v>59</v>
      </c>
      <c r="B64" s="31">
        <f>IF('County Race 2010'!B64 =0, "",('County Race - Numerice Change'!B64/'County Race 2010'!B64))</f>
        <v>-4.1987495886804872E-2</v>
      </c>
      <c r="C64" s="31">
        <f>IF('County Race 2010'!C64 =0, "",('County Race - Numerice Change'!C64/'County Race 2010'!C64))</f>
        <v>-7.0442941906996001E-2</v>
      </c>
      <c r="D64" s="31">
        <f>IF('County Race 2010'!D64 =0, "",('County Race - Numerice Change'!D64/'County Race 2010'!D64))</f>
        <v>-0.13896457765667575</v>
      </c>
      <c r="E64" s="31">
        <f>IF('County Race 2010'!E64 =0, "",('County Race - Numerice Change'!E64/'County Race 2010'!E64))</f>
        <v>-4.0816326530612242E-2</v>
      </c>
      <c r="F64" s="31">
        <f>IF('County Race 2010'!F64 =0, "",('County Race - Numerice Change'!F64/'County Race 2010'!F64))</f>
        <v>1.1428571428571428</v>
      </c>
      <c r="G64" s="31">
        <f>IF('County Race 2010'!G64 =0, "",('County Race - Numerice Change'!G64/'County Race 2010'!G64))</f>
        <v>0.66666666666666663</v>
      </c>
      <c r="H64" s="31">
        <f>IF('County Race 2010'!H64 =0, "",('County Race - Numerice Change'!H64/'County Race 2010'!H64))</f>
        <v>0.10344827586206896</v>
      </c>
      <c r="I64" s="31">
        <f>IF('County Race 2010'!I64 =0, "",('County Race - Numerice Change'!I64/'County Race 2010'!I64))</f>
        <v>2.087912087912088</v>
      </c>
      <c r="J64" s="31">
        <f>IF('County Race 2010'!J64 =0, "",('County Race - Numerice Change'!J64/'County Race 2010'!J64))</f>
        <v>0.32044198895027626</v>
      </c>
      <c r="K64" s="31">
        <f>IF('County Race 2010'!K64 =0, "",('County Race - Numerice Change'!K64/'County Race 2010'!K64))</f>
        <v>0.46971569839307786</v>
      </c>
    </row>
    <row r="65" spans="1:11" s="10" customFormat="1" ht="13" x14ac:dyDescent="0.3">
      <c r="A65" s="3" t="s">
        <v>60</v>
      </c>
      <c r="B65" s="31">
        <f>IF('County Race 2010'!B65 =0, "",('County Race - Numerice Change'!B65/'County Race 2010'!B65))</f>
        <v>9.5308235497985529E-3</v>
      </c>
      <c r="C65" s="31">
        <f>IF('County Race 2010'!C65 =0, "",('County Race - Numerice Change'!C65/'County Race 2010'!C65))</f>
        <v>-0.12875273969111575</v>
      </c>
      <c r="D65" s="31">
        <f>IF('County Race 2010'!D65 =0, "",('County Race - Numerice Change'!D65/'County Race 2010'!D65))</f>
        <v>2.2706766917293235</v>
      </c>
      <c r="E65" s="31">
        <f>IF('County Race 2010'!E65 =0, "",('County Race - Numerice Change'!E65/'County Race 2010'!E65))</f>
        <v>-0.11613876319758673</v>
      </c>
      <c r="F65" s="31">
        <f>IF('County Race 2010'!F65 =0, "",('County Race - Numerice Change'!F65/'County Race 2010'!F65))</f>
        <v>0.97395833333333337</v>
      </c>
      <c r="G65" s="31">
        <f>IF('County Race 2010'!G65 =0, "",('County Race - Numerice Change'!G65/'County Race 2010'!G65))</f>
        <v>2.3720930232558142</v>
      </c>
      <c r="H65" s="31">
        <f>IF('County Race 2010'!H65 =0, "",('County Race - Numerice Change'!H65/'County Race 2010'!H65))</f>
        <v>2.7929155313351498E-2</v>
      </c>
      <c r="I65" s="31">
        <f>IF('County Race 2010'!I65 =0, "",('County Race - Numerice Change'!I65/'County Race 2010'!I65))</f>
        <v>2.2413333333333334</v>
      </c>
      <c r="J65" s="31">
        <f>IF('County Race 2010'!J65 =0, "",('County Race - Numerice Change'!J65/'County Race 2010'!J65))</f>
        <v>8.929261693080788E-2</v>
      </c>
      <c r="K65" s="31">
        <f>IF('County Race 2010'!K65 =0, "",('County Race - Numerice Change'!K65/'County Race 2010'!K65))</f>
        <v>0.51403148528405207</v>
      </c>
    </row>
    <row r="66" spans="1:11" s="10" customFormat="1" ht="13" x14ac:dyDescent="0.3">
      <c r="A66" s="3" t="s">
        <v>61</v>
      </c>
      <c r="B66" s="31">
        <f>IF('County Race 2010'!B66 =0, "",('County Race - Numerice Change'!B66/'County Race 2010'!B66))</f>
        <v>-2.2934601053578311E-2</v>
      </c>
      <c r="C66" s="31">
        <f>IF('County Race 2010'!C66 =0, "",('County Race - Numerice Change'!C66/'County Race 2010'!C66))</f>
        <v>-6.4862311015118787E-2</v>
      </c>
      <c r="D66" s="31">
        <f>IF('County Race 2010'!D66 =0, "",('County Race - Numerice Change'!D66/'County Race 2010'!D66))</f>
        <v>-0.12464589235127478</v>
      </c>
      <c r="E66" s="31">
        <f>IF('County Race 2010'!E66 =0, "",('County Race - Numerice Change'!E66/'County Race 2010'!E66))</f>
        <v>0</v>
      </c>
      <c r="F66" s="31">
        <f>IF('County Race 2010'!F66 =0, "",('County Race - Numerice Change'!F66/'County Race 2010'!F66))</f>
        <v>0.3125</v>
      </c>
      <c r="G66" s="31">
        <f>IF('County Race 2010'!G66 =0, "",('County Race - Numerice Change'!G66/'County Race 2010'!G66))</f>
        <v>-0.55555555555555558</v>
      </c>
      <c r="H66" s="31">
        <f>IF('County Race 2010'!H66 =0, "",('County Race - Numerice Change'!H66/'County Race 2010'!H66))</f>
        <v>0.81632653061224492</v>
      </c>
      <c r="I66" s="31">
        <f>IF('County Race 2010'!I66 =0, "",('County Race - Numerice Change'!I66/'County Race 2010'!I66))</f>
        <v>2.450413223140496</v>
      </c>
      <c r="J66" s="31">
        <f>IF('County Race 2010'!J66 =0, "",('County Race - Numerice Change'!J66/'County Race 2010'!J66))</f>
        <v>0.84</v>
      </c>
      <c r="K66" s="31">
        <f>IF('County Race 2010'!K66 =0, "",('County Race - Numerice Change'!K66/'County Race 2010'!K66))</f>
        <v>0.72202166064981954</v>
      </c>
    </row>
    <row r="67" spans="1:11" s="10" customFormat="1" ht="13" x14ac:dyDescent="0.3">
      <c r="A67" s="3" t="s">
        <v>62</v>
      </c>
      <c r="B67" s="31">
        <f>IF('County Race 2010'!B67 =0, "",('County Race - Numerice Change'!B67/'County Race 2010'!B67))</f>
        <v>3.2717160150498935E-2</v>
      </c>
      <c r="C67" s="31">
        <f>IF('County Race 2010'!C67 =0, "",('County Race - Numerice Change'!C67/'County Race 2010'!C67))</f>
        <v>-2.1729975574833655E-2</v>
      </c>
      <c r="D67" s="31">
        <f>IF('County Race 2010'!D67 =0, "",('County Race - Numerice Change'!D67/'County Race 2010'!D67))</f>
        <v>0.6470588235294118</v>
      </c>
      <c r="E67" s="31">
        <f>IF('County Race 2010'!E67 =0, "",('County Race - Numerice Change'!E67/'County Race 2010'!E67))</f>
        <v>0.43181818181818182</v>
      </c>
      <c r="F67" s="31">
        <f>IF('County Race 2010'!F67 =0, "",('County Race - Numerice Change'!F67/'County Race 2010'!F67))</f>
        <v>9.5238095238095233E-2</v>
      </c>
      <c r="G67" s="31">
        <f>IF('County Race 2010'!G67 =0, "",('County Race - Numerice Change'!G67/'County Race 2010'!G67))</f>
        <v>-1</v>
      </c>
      <c r="H67" s="31">
        <f>IF('County Race 2010'!H67 =0, "",('County Race - Numerice Change'!H67/'County Race 2010'!H67))</f>
        <v>0.109375</v>
      </c>
      <c r="I67" s="31">
        <f>IF('County Race 2010'!I67 =0, "",('County Race - Numerice Change'!I67/'County Race 2010'!I67))</f>
        <v>5.9019607843137258</v>
      </c>
      <c r="J67" s="31">
        <f>IF('County Race 2010'!J67 =0, "",('County Race - Numerice Change'!J67/'County Race 2010'!J67))</f>
        <v>0.40163934426229508</v>
      </c>
      <c r="K67" s="31">
        <f>IF('County Race 2010'!K67 =0, "",('County Race - Numerice Change'!K67/'County Race 2010'!K67))</f>
        <v>1.4067415730337078</v>
      </c>
    </row>
    <row r="68" spans="1:11" s="10" customFormat="1" ht="13" x14ac:dyDescent="0.3">
      <c r="A68" s="3" t="s">
        <v>63</v>
      </c>
      <c r="B68" s="31">
        <f>IF('County Race 2010'!B68 =0, "",('County Race - Numerice Change'!B68/'County Race 2010'!B68))</f>
        <v>-8.1081081081081086E-2</v>
      </c>
      <c r="C68" s="31">
        <f>IF('County Race 2010'!C68 =0, "",('County Race - Numerice Change'!C68/'County Race 2010'!C68))</f>
        <v>-0.1252788933511825</v>
      </c>
      <c r="D68" s="31">
        <f>IF('County Race 2010'!D68 =0, "",('County Race - Numerice Change'!D68/'County Race 2010'!D68))</f>
        <v>-4.1666666666666664E-2</v>
      </c>
      <c r="E68" s="31">
        <f>IF('County Race 2010'!E68 =0, "",('County Race - Numerice Change'!E68/'County Race 2010'!E68))</f>
        <v>-0.20370370370370369</v>
      </c>
      <c r="F68" s="31">
        <f>IF('County Race 2010'!F68 =0, "",('County Race - Numerice Change'!F68/'County Race 2010'!F68))</f>
        <v>0.4</v>
      </c>
      <c r="G68" s="31">
        <f>IF('County Race 2010'!G68 =0, "",('County Race - Numerice Change'!G68/'County Race 2010'!G68))</f>
        <v>-1</v>
      </c>
      <c r="H68" s="31">
        <f>IF('County Race 2010'!H68 =0, "",('County Race - Numerice Change'!H68/'County Race 2010'!H68))</f>
        <v>0.75</v>
      </c>
      <c r="I68" s="31">
        <f>IF('County Race 2010'!I68 =0, "",('County Race - Numerice Change'!I68/'County Race 2010'!I68))</f>
        <v>3.5769230769230771</v>
      </c>
      <c r="J68" s="31">
        <f>IF('County Race 2010'!J68 =0, "",('County Race - Numerice Change'!J68/'County Race 2010'!J68))</f>
        <v>0.78666666666666663</v>
      </c>
      <c r="K68" s="31">
        <f>IF('County Race 2010'!K68 =0, "",('County Race - Numerice Change'!K68/'County Race 2010'!K68))</f>
        <v>1.4090909090909092</v>
      </c>
    </row>
    <row r="69" spans="1:11" s="10" customFormat="1" ht="13" x14ac:dyDescent="0.3">
      <c r="A69" s="3" t="s">
        <v>64</v>
      </c>
      <c r="B69" s="31">
        <f>IF('County Race 2010'!B69 =0, "",('County Race - Numerice Change'!B69/'County Race 2010'!B69))</f>
        <v>-8.8947569577151591E-3</v>
      </c>
      <c r="C69" s="31">
        <f>IF('County Race 2010'!C69 =0, "",('County Race - Numerice Change'!C69/'County Race 2010'!C69))</f>
        <v>-4.9278982627455434E-2</v>
      </c>
      <c r="D69" s="31">
        <f>IF('County Race 2010'!D69 =0, "",('County Race - Numerice Change'!D69/'County Race 2010'!D69))</f>
        <v>-3.0345800988002825E-2</v>
      </c>
      <c r="E69" s="31">
        <f>IF('County Race 2010'!E69 =0, "",('County Race - Numerice Change'!E69/'County Race 2010'!E69))</f>
        <v>0.84313725490196079</v>
      </c>
      <c r="F69" s="31">
        <f>IF('County Race 2010'!F69 =0, "",('County Race - Numerice Change'!F69/'County Race 2010'!F69))</f>
        <v>0.12418300653594772</v>
      </c>
      <c r="G69" s="31">
        <f>IF('County Race 2010'!G69 =0, "",('County Race - Numerice Change'!G69/'County Race 2010'!G69))</f>
        <v>-0.23809523809523808</v>
      </c>
      <c r="H69" s="31">
        <f>IF('County Race 2010'!H69 =0, "",('County Race - Numerice Change'!H69/'County Race 2010'!H69))</f>
        <v>0.71962616822429903</v>
      </c>
      <c r="I69" s="31">
        <f>IF('County Race 2010'!I69 =0, "",('County Race - Numerice Change'!I69/'County Race 2010'!I69))</f>
        <v>1.5630114566284778</v>
      </c>
      <c r="J69" s="31">
        <f>IF('County Race 2010'!J69 =0, "",('County Race - Numerice Change'!J69/'County Race 2010'!J69))</f>
        <v>0.31969309462915602</v>
      </c>
      <c r="K69" s="31">
        <f>IF('County Race 2010'!K69 =0, "",('County Race - Numerice Change'!K69/'County Race 2010'!K69))</f>
        <v>0.39395114385420704</v>
      </c>
    </row>
    <row r="70" spans="1:11" s="10" customFormat="1" ht="13" x14ac:dyDescent="0.3">
      <c r="A70" s="3" t="s">
        <v>65</v>
      </c>
      <c r="B70" s="31">
        <f>IF('County Race 2010'!B70 =0, "",('County Race - Numerice Change'!B70/'County Race 2010'!B70))</f>
        <v>-6.5257595772787322E-2</v>
      </c>
      <c r="C70" s="31">
        <f>IF('County Race 2010'!C70 =0, "",('County Race - Numerice Change'!C70/'County Race 2010'!C70))</f>
        <v>-0.1072972972972973</v>
      </c>
      <c r="D70" s="31">
        <f>IF('County Race 2010'!D70 =0, "",('County Race - Numerice Change'!D70/'County Race 2010'!D70))</f>
        <v>-0.83333333333333337</v>
      </c>
      <c r="E70" s="31">
        <f>IF('County Race 2010'!E70 =0, "",('County Race - Numerice Change'!E70/'County Race 2010'!E70))</f>
        <v>1.7058823529411764</v>
      </c>
      <c r="F70" s="31">
        <f>IF('County Race 2010'!F70 =0, "",('County Race - Numerice Change'!F70/'County Race 2010'!F70))</f>
        <v>-0.84210526315789469</v>
      </c>
      <c r="G70" s="31">
        <f>IF('County Race 2010'!G70 =0, "",('County Race - Numerice Change'!G70/'County Race 2010'!G70))</f>
        <v>-1</v>
      </c>
      <c r="H70" s="31">
        <f>IF('County Race 2010'!H70 =0, "",('County Race - Numerice Change'!H70/'County Race 2010'!H70))</f>
        <v>12</v>
      </c>
      <c r="I70" s="31">
        <f>IF('County Race 2010'!I70 =0, "",('County Race - Numerice Change'!I70/'County Race 2010'!I70))</f>
        <v>1.9722222222222223</v>
      </c>
      <c r="J70" s="31">
        <f>IF('County Race 2010'!J70 =0, "",('County Race - Numerice Change'!J70/'County Race 2010'!J70))</f>
        <v>4.5357142857142856</v>
      </c>
      <c r="K70" s="31">
        <f>IF('County Race 2010'!K70 =0, "",('County Race - Numerice Change'!K70/'County Race 2010'!K70))</f>
        <v>1.4215686274509804</v>
      </c>
    </row>
    <row r="71" spans="1:11" s="10" customFormat="1" ht="13" x14ac:dyDescent="0.3">
      <c r="A71" s="3" t="s">
        <v>66</v>
      </c>
      <c r="B71" s="31">
        <f>IF('County Race 2010'!B71 =0, "",('County Race - Numerice Change'!B71/'County Race 2010'!B71))</f>
        <v>-1.0505899466623566E-3</v>
      </c>
      <c r="C71" s="31">
        <f>IF('County Race 2010'!C71 =0, "",('County Race - Numerice Change'!C71/'County Race 2010'!C71))</f>
        <v>-3.5587485902844496E-2</v>
      </c>
      <c r="D71" s="31">
        <f>IF('County Race 2010'!D71 =0, "",('County Race - Numerice Change'!D71/'County Race 2010'!D71))</f>
        <v>0.18181818181818182</v>
      </c>
      <c r="E71" s="31">
        <f>IF('County Race 2010'!E71 =0, "",('County Race - Numerice Change'!E71/'County Race 2010'!E71))</f>
        <v>-8.8235294117647065E-2</v>
      </c>
      <c r="F71" s="31">
        <f>IF('County Race 2010'!F71 =0, "",('County Race - Numerice Change'!F71/'County Race 2010'!F71))</f>
        <v>-4.2857142857142858E-2</v>
      </c>
      <c r="G71" s="31">
        <f>IF('County Race 2010'!G71 =0, "",('County Race - Numerice Change'!G71/'County Race 2010'!G71))</f>
        <v>-0.1111111111111111</v>
      </c>
      <c r="H71" s="31">
        <f>IF('County Race 2010'!H71 =0, "",('County Race - Numerice Change'!H71/'County Race 2010'!H71))</f>
        <v>0.39583333333333331</v>
      </c>
      <c r="I71" s="31">
        <f>IF('County Race 2010'!I71 =0, "",('County Race - Numerice Change'!I71/'County Race 2010'!I71))</f>
        <v>2.1324324324324326</v>
      </c>
      <c r="J71" s="31">
        <f>IF('County Race 2010'!J71 =0, "",('County Race - Numerice Change'!J71/'County Race 2010'!J71))</f>
        <v>0.35860058309037901</v>
      </c>
      <c r="K71" s="31">
        <f>IF('County Race 2010'!K71 =0, "",('County Race - Numerice Change'!K71/'County Race 2010'!K71))</f>
        <v>0.83975659229208921</v>
      </c>
    </row>
    <row r="72" spans="1:11" s="10" customFormat="1" ht="13" x14ac:dyDescent="0.3">
      <c r="A72" s="3" t="s">
        <v>67</v>
      </c>
      <c r="B72" s="31">
        <f>IF('County Race 2010'!B72 =0, "",('County Race - Numerice Change'!B72/'County Race 2010'!B72))</f>
        <v>-0.12404234573060315</v>
      </c>
      <c r="C72" s="31">
        <f>IF('County Race 2010'!C72 =0, "",('County Race - Numerice Change'!C72/'County Race 2010'!C72))</f>
        <v>-0.16204269726323708</v>
      </c>
      <c r="D72" s="31">
        <f>IF('County Race 2010'!D72 =0, "",('County Race - Numerice Change'!D72/'County Race 2010'!D72))</f>
        <v>-0.10377906976744186</v>
      </c>
      <c r="E72" s="31">
        <f>IF('County Race 2010'!E72 =0, "",('County Race - Numerice Change'!E72/'County Race 2010'!E72))</f>
        <v>0.23333333333333334</v>
      </c>
      <c r="F72" s="31">
        <f>IF('County Race 2010'!F72 =0, "",('County Race - Numerice Change'!F72/'County Race 2010'!F72))</f>
        <v>-0.16666666666666666</v>
      </c>
      <c r="G72" s="31">
        <f>IF('County Race 2010'!G72 =0, "",('County Race - Numerice Change'!G72/'County Race 2010'!G72))</f>
        <v>-1</v>
      </c>
      <c r="H72" s="31">
        <f>IF('County Race 2010'!H72 =0, "",('County Race - Numerice Change'!H72/'County Race 2010'!H72))</f>
        <v>0.44303797468354428</v>
      </c>
      <c r="I72" s="31">
        <f>IF('County Race 2010'!I72 =0, "",('County Race - Numerice Change'!I72/'County Race 2010'!I72))</f>
        <v>1.7350993377483444</v>
      </c>
      <c r="J72" s="31">
        <f>IF('County Race 2010'!J72 =0, "",('County Race - Numerice Change'!J72/'County Race 2010'!J72))</f>
        <v>-3.4632034632034632E-2</v>
      </c>
      <c r="K72" s="31">
        <f>IF('County Race 2010'!K72 =0, "",('County Race - Numerice Change'!K72/'County Race 2010'!K72))</f>
        <v>-1.928590044305447E-2</v>
      </c>
    </row>
    <row r="73" spans="1:11" s="10" customFormat="1" ht="13" x14ac:dyDescent="0.3">
      <c r="A73" s="3" t="s">
        <v>68</v>
      </c>
      <c r="B73" s="31">
        <f>IF('County Race 2010'!B73 =0, "",('County Race - Numerice Change'!B73/'County Race 2010'!B73))</f>
        <v>-8.5858909463702188E-3</v>
      </c>
      <c r="C73" s="31">
        <f>IF('County Race 2010'!C73 =0, "",('County Race - Numerice Change'!C73/'County Race 2010'!C73))</f>
        <v>-3.8125606543740469E-2</v>
      </c>
      <c r="D73" s="31">
        <f>IF('County Race 2010'!D73 =0, "",('County Race - Numerice Change'!D73/'County Race 2010'!D73))</f>
        <v>-0.51462994836488818</v>
      </c>
      <c r="E73" s="31">
        <f>IF('County Race 2010'!E73 =0, "",('County Race - Numerice Change'!E73/'County Race 2010'!E73))</f>
        <v>0.33333333333333331</v>
      </c>
      <c r="F73" s="31">
        <f>IF('County Race 2010'!F73 =0, "",('County Race - Numerice Change'!F73/'County Race 2010'!F73))</f>
        <v>-0.125</v>
      </c>
      <c r="G73" s="31">
        <f>IF('County Race 2010'!G73 =0, "",('County Race - Numerice Change'!G73/'County Race 2010'!G73))</f>
        <v>0.6</v>
      </c>
      <c r="H73" s="31">
        <f>IF('County Race 2010'!H73 =0, "",('County Race - Numerice Change'!H73/'County Race 2010'!H73))</f>
        <v>0.14965986394557823</v>
      </c>
      <c r="I73" s="31">
        <f>IF('County Race 2010'!I73 =0, "",('County Race - Numerice Change'!I73/'County Race 2010'!I73))</f>
        <v>3.5161290322580645</v>
      </c>
      <c r="J73" s="31">
        <f>IF('County Race 2010'!J73 =0, "",('County Race - Numerice Change'!J73/'County Race 2010'!J73))</f>
        <v>0.47440273037542663</v>
      </c>
      <c r="K73" s="31">
        <f>IF('County Race 2010'!K73 =0, "",('County Race - Numerice Change'!K73/'County Race 2010'!K73))</f>
        <v>0.23358673116793366</v>
      </c>
    </row>
    <row r="74" spans="1:11" s="10" customFormat="1" ht="13" x14ac:dyDescent="0.3">
      <c r="A74" s="3" t="s">
        <v>69</v>
      </c>
      <c r="B74" s="31">
        <f>IF('County Race 2010'!B74 =0, "",('County Race - Numerice Change'!B74/'County Race 2010'!B74))</f>
        <v>-1.9683257918552036E-2</v>
      </c>
      <c r="C74" s="31">
        <f>IF('County Race 2010'!C74 =0, "",('County Race - Numerice Change'!C74/'County Race 2010'!C74))</f>
        <v>-5.3195287397358085E-2</v>
      </c>
      <c r="D74" s="31">
        <f>IF('County Race 2010'!D74 =0, "",('County Race - Numerice Change'!D74/'County Race 2010'!D74))</f>
        <v>-0.31439393939393939</v>
      </c>
      <c r="E74" s="31">
        <f>IF('County Race 2010'!E74 =0, "",('County Race - Numerice Change'!E74/'County Race 2010'!E74))</f>
        <v>0.23076923076923078</v>
      </c>
      <c r="F74" s="31">
        <f>IF('County Race 2010'!F74 =0, "",('County Race - Numerice Change'!F74/'County Race 2010'!F74))</f>
        <v>0.10714285714285714</v>
      </c>
      <c r="G74" s="31">
        <f>IF('County Race 2010'!G74 =0, "",('County Race - Numerice Change'!G74/'County Race 2010'!G74))</f>
        <v>0</v>
      </c>
      <c r="H74" s="31">
        <f>IF('County Race 2010'!H74 =0, "",('County Race - Numerice Change'!H74/'County Race 2010'!H74))</f>
        <v>5.4444444444444446</v>
      </c>
      <c r="I74" s="31">
        <f>IF('County Race 2010'!I74 =0, "",('County Race - Numerice Change'!I74/'County Race 2010'!I74))</f>
        <v>2.7339449541284404</v>
      </c>
      <c r="J74" s="31">
        <f>IF('County Race 2010'!J74 =0, "",('County Race - Numerice Change'!J74/'County Race 2010'!J74))</f>
        <v>0.87058823529411766</v>
      </c>
      <c r="K74" s="31">
        <f>IF('County Race 2010'!K74 =0, "",('County Race - Numerice Change'!K74/'County Race 2010'!K74))</f>
        <v>0.52800000000000002</v>
      </c>
    </row>
    <row r="75" spans="1:11" s="10" customFormat="1" ht="13" x14ac:dyDescent="0.3">
      <c r="A75" s="3" t="s">
        <v>70</v>
      </c>
      <c r="B75" s="31">
        <f>IF('County Race 2010'!B75 =0, "",('County Race - Numerice Change'!B75/'County Race 2010'!B75))</f>
        <v>-7.4697613599215423E-2</v>
      </c>
      <c r="C75" s="31">
        <f>IF('County Race 2010'!C75 =0, "",('County Race - Numerice Change'!C75/'County Race 2010'!C75))</f>
        <v>-0.10202339281140613</v>
      </c>
      <c r="D75" s="31">
        <f>IF('County Race 2010'!D75 =0, "",('County Race - Numerice Change'!D75/'County Race 2010'!D75))</f>
        <v>-0.47263681592039802</v>
      </c>
      <c r="E75" s="31">
        <f>IF('County Race 2010'!E75 =0, "",('County Race - Numerice Change'!E75/'County Race 2010'!E75))</f>
        <v>0.30434782608695654</v>
      </c>
      <c r="F75" s="31">
        <f>IF('County Race 2010'!F75 =0, "",('County Race - Numerice Change'!F75/'County Race 2010'!F75))</f>
        <v>0.77419354838709675</v>
      </c>
      <c r="G75" s="31">
        <f>IF('County Race 2010'!G75 =0, "",('County Race - Numerice Change'!G75/'County Race 2010'!G75))</f>
        <v>1.5</v>
      </c>
      <c r="H75" s="31">
        <f>IF('County Race 2010'!H75 =0, "",('County Race - Numerice Change'!H75/'County Race 2010'!H75))</f>
        <v>3.5714285714285712E-2</v>
      </c>
      <c r="I75" s="31">
        <f>IF('County Race 2010'!I75 =0, "",('County Race - Numerice Change'!I75/'County Race 2010'!I75))</f>
        <v>1.8626373626373627</v>
      </c>
      <c r="J75" s="31">
        <f>IF('County Race 2010'!J75 =0, "",('County Race - Numerice Change'!J75/'County Race 2010'!J75))</f>
        <v>0.33139534883720928</v>
      </c>
      <c r="K75" s="31">
        <f>IF('County Race 2010'!K75 =0, "",('County Race - Numerice Change'!K75/'County Race 2010'!K75))</f>
        <v>0.4781144781144781</v>
      </c>
    </row>
    <row r="76" spans="1:11" s="10" customFormat="1" ht="13" x14ac:dyDescent="0.3">
      <c r="A76" s="3" t="s">
        <v>71</v>
      </c>
      <c r="B76" s="31">
        <f>IF('County Race 2010'!B76 =0, "",('County Race - Numerice Change'!B76/'County Race 2010'!B76))</f>
        <v>2.1444201312910284E-2</v>
      </c>
      <c r="C76" s="31">
        <f>IF('County Race 2010'!C76 =0, "",('County Race - Numerice Change'!C76/'County Race 2010'!C76))</f>
        <v>-1.3808801213960546E-2</v>
      </c>
      <c r="D76" s="31">
        <f>IF('County Race 2010'!D76 =0, "",('County Race - Numerice Change'!D76/'County Race 2010'!D76))</f>
        <v>-3.8167938931297711E-2</v>
      </c>
      <c r="E76" s="31">
        <f>IF('County Race 2010'!E76 =0, "",('County Race - Numerice Change'!E76/'County Race 2010'!E76))</f>
        <v>-0.14074074074074075</v>
      </c>
      <c r="F76" s="31">
        <f>IF('County Race 2010'!F76 =0, "",('County Race - Numerice Change'!F76/'County Race 2010'!F76))</f>
        <v>-0.19736842105263158</v>
      </c>
      <c r="G76" s="31">
        <f>IF('County Race 2010'!G76 =0, "",('County Race - Numerice Change'!G76/'County Race 2010'!G76))</f>
        <v>3</v>
      </c>
      <c r="H76" s="31">
        <f>IF('County Race 2010'!H76 =0, "",('County Race - Numerice Change'!H76/'County Race 2010'!H76))</f>
        <v>0.82758620689655171</v>
      </c>
      <c r="I76" s="31">
        <f>IF('County Race 2010'!I76 =0, "",('County Race - Numerice Change'!I76/'County Race 2010'!I76))</f>
        <v>1.8543956043956045</v>
      </c>
      <c r="J76" s="31">
        <f>IF('County Race 2010'!J76 =0, "",('County Race - Numerice Change'!J76/'County Race 2010'!J76))</f>
        <v>0.22191780821917809</v>
      </c>
      <c r="K76" s="31">
        <f>IF('County Race 2010'!K76 =0, "",('County Race - Numerice Change'!K76/'County Race 2010'!K76))</f>
        <v>0.72177419354838712</v>
      </c>
    </row>
    <row r="77" spans="1:11" s="10" customFormat="1" ht="13" x14ac:dyDescent="0.3">
      <c r="A77" s="3" t="s">
        <v>72</v>
      </c>
      <c r="B77" s="31">
        <f>IF('County Race 2010'!B77 =0, "",('County Race - Numerice Change'!B77/'County Race 2010'!B77))</f>
        <v>-0.13304494619117957</v>
      </c>
      <c r="C77" s="31">
        <f>IF('County Race 2010'!C77 =0, "",('County Race - Numerice Change'!C77/'County Race 2010'!C77))</f>
        <v>-0.17997546962752567</v>
      </c>
      <c r="D77" s="31">
        <f>IF('County Race 2010'!D77 =0, "",('County Race - Numerice Change'!D77/'County Race 2010'!D77))</f>
        <v>-8.6028676225408468E-2</v>
      </c>
      <c r="E77" s="31">
        <f>IF('County Race 2010'!E77 =0, "",('County Race - Numerice Change'!E77/'County Race 2010'!E77))</f>
        <v>-0.15555555555555556</v>
      </c>
      <c r="F77" s="31">
        <f>IF('County Race 2010'!F77 =0, "",('County Race - Numerice Change'!F77/'County Race 2010'!F77))</f>
        <v>-0.22500000000000001</v>
      </c>
      <c r="G77" s="31">
        <f>IF('County Race 2010'!G77 =0, "",('County Race - Numerice Change'!G77/'County Race 2010'!G77))</f>
        <v>-0.42857142857142855</v>
      </c>
      <c r="H77" s="31">
        <f>IF('County Race 2010'!H77 =0, "",('County Race - Numerice Change'!H77/'County Race 2010'!H77))</f>
        <v>0.67241379310344829</v>
      </c>
      <c r="I77" s="31">
        <f>IF('County Race 2010'!I77 =0, "",('County Race - Numerice Change'!I77/'County Race 2010'!I77))</f>
        <v>1.8586956521739131</v>
      </c>
      <c r="J77" s="31">
        <f>IF('County Race 2010'!J77 =0, "",('County Race - Numerice Change'!J77/'County Race 2010'!J77))</f>
        <v>0.1822429906542056</v>
      </c>
      <c r="K77" s="31">
        <f>IF('County Race 2010'!K77 =0, "",('County Race - Numerice Change'!K77/'County Race 2010'!K77))</f>
        <v>6.9351230425055935E-2</v>
      </c>
    </row>
    <row r="78" spans="1:11" s="10" customFormat="1" ht="13" x14ac:dyDescent="0.3">
      <c r="A78" s="3" t="s">
        <v>73</v>
      </c>
      <c r="B78" s="31">
        <f>IF('County Race 2010'!B78 =0, "",('County Race - Numerice Change'!B78/'County Race 2010'!B78))</f>
        <v>9.1888357366555398E-3</v>
      </c>
      <c r="C78" s="31">
        <f>IF('County Race 2010'!C78 =0, "",('County Race - Numerice Change'!C78/'County Race 2010'!C78))</f>
        <v>-6.8016334707400705E-2</v>
      </c>
      <c r="D78" s="31">
        <f>IF('County Race 2010'!D78 =0, "",('County Race - Numerice Change'!D78/'County Race 2010'!D78))</f>
        <v>0.21461187214611871</v>
      </c>
      <c r="E78" s="31">
        <f>IF('County Race 2010'!E78 =0, "",('County Race - Numerice Change'!E78/'County Race 2010'!E78))</f>
        <v>0.1075429424943988</v>
      </c>
      <c r="F78" s="31">
        <f>IF('County Race 2010'!F78 =0, "",('County Race - Numerice Change'!F78/'County Race 2010'!F78))</f>
        <v>3.6363636363636362E-2</v>
      </c>
      <c r="G78" s="31">
        <f>IF('County Race 2010'!G78 =0, "",('County Race - Numerice Change'!G78/'County Race 2010'!G78))</f>
        <v>0.58777120315581854</v>
      </c>
      <c r="H78" s="31">
        <f>IF('County Race 2010'!H78 =0, "",('County Race - Numerice Change'!H78/'County Race 2010'!H78))</f>
        <v>0.35320088300220753</v>
      </c>
      <c r="I78" s="31">
        <f>IF('County Race 2010'!I78 =0, "",('County Race - Numerice Change'!I78/'County Race 2010'!I78))</f>
        <v>1.6905428091773922</v>
      </c>
      <c r="J78" s="31">
        <f>IF('County Race 2010'!J78 =0, "",('County Race - Numerice Change'!J78/'County Race 2010'!J78))</f>
        <v>0.42175798186834845</v>
      </c>
      <c r="K78" s="31">
        <f>IF('County Race 2010'!K78 =0, "",('County Race - Numerice Change'!K78/'County Race 2010'!K78))</f>
        <v>0.55267944592136564</v>
      </c>
    </row>
    <row r="79" spans="1:11" s="10" customFormat="1" ht="13" x14ac:dyDescent="0.3">
      <c r="A79" s="3" t="s">
        <v>74</v>
      </c>
      <c r="B79" s="31">
        <f>IF('County Race 2010'!B79 =0, "",('County Race - Numerice Change'!B79/'County Race 2010'!B79))</f>
        <v>-9.1099700470688924E-2</v>
      </c>
      <c r="C79" s="31">
        <f>IF('County Race 2010'!C79 =0, "",('County Race - Numerice Change'!C79/'County Race 2010'!C79))</f>
        <v>-0.11855273287143957</v>
      </c>
      <c r="D79" s="31">
        <f>IF('County Race 2010'!D79 =0, "",('County Race - Numerice Change'!D79/'County Race 2010'!D79))</f>
        <v>-0.35865724381625441</v>
      </c>
      <c r="E79" s="31">
        <f>IF('County Race 2010'!E79 =0, "",('County Race - Numerice Change'!E79/'County Race 2010'!E79))</f>
        <v>4.4444444444444446E-2</v>
      </c>
      <c r="F79" s="31">
        <f>IF('County Race 2010'!F79 =0, "",('County Race - Numerice Change'!F79/'County Race 2010'!F79))</f>
        <v>6.6137566137566134E-2</v>
      </c>
      <c r="G79" s="31">
        <f>IF('County Race 2010'!G79 =0, "",('County Race - Numerice Change'!G79/'County Race 2010'!G79))</f>
        <v>-0.33333333333333331</v>
      </c>
      <c r="H79" s="31">
        <f>IF('County Race 2010'!H79 =0, "",('County Race - Numerice Change'!H79/'County Race 2010'!H79))</f>
        <v>0.70512820512820518</v>
      </c>
      <c r="I79" s="31">
        <f>IF('County Race 2010'!I79 =0, "",('County Race - Numerice Change'!I79/'County Race 2010'!I79))</f>
        <v>2.8156682027649769</v>
      </c>
      <c r="J79" s="31">
        <f>IF('County Race 2010'!J79 =0, "",('County Race - Numerice Change'!J79/'County Race 2010'!J79))</f>
        <v>0.41390728476821192</v>
      </c>
      <c r="K79" s="31">
        <f>IF('County Race 2010'!K79 =0, "",('County Race - Numerice Change'!K79/'County Race 2010'!K79))</f>
        <v>0.31027535258562794</v>
      </c>
    </row>
    <row r="80" spans="1:11" s="10" customFormat="1" ht="13" x14ac:dyDescent="0.3">
      <c r="A80" s="3" t="s">
        <v>75</v>
      </c>
      <c r="B80" s="31">
        <f>IF('County Race 2010'!B80 =0, "",('County Race - Numerice Change'!B80/'County Race 2010'!B80))</f>
        <v>-0.20641485157614189</v>
      </c>
      <c r="C80" s="31">
        <f>IF('County Race 2010'!C80 =0, "",('County Race - Numerice Change'!C80/'County Race 2010'!C80))</f>
        <v>-0.23423080582247169</v>
      </c>
      <c r="D80" s="31">
        <f>IF('County Race 2010'!D80 =0, "",('County Race - Numerice Change'!D80/'County Race 2010'!D80))</f>
        <v>0.66666666666666663</v>
      </c>
      <c r="E80" s="31">
        <f>IF('County Race 2010'!E80 =0, "",('County Race - Numerice Change'!E80/'County Race 2010'!E80))</f>
        <v>-0.45238095238095238</v>
      </c>
      <c r="F80" s="31">
        <f>IF('County Race 2010'!F80 =0, "",('County Race - Numerice Change'!F80/'County Race 2010'!F80))</f>
        <v>-0.71875</v>
      </c>
      <c r="G80" s="31">
        <f>IF('County Race 2010'!G80 =0, "",('County Race - Numerice Change'!G80/'County Race 2010'!G80))</f>
        <v>-1</v>
      </c>
      <c r="H80" s="31">
        <f>IF('County Race 2010'!H80 =0, "",('County Race - Numerice Change'!H80/'County Race 2010'!H80))</f>
        <v>1.6</v>
      </c>
      <c r="I80" s="31">
        <f>IF('County Race 2010'!I80 =0, "",('County Race - Numerice Change'!I80/'County Race 2010'!I80))</f>
        <v>1.4972677595628416</v>
      </c>
      <c r="J80" s="31">
        <f>IF('County Race 2010'!J80 =0, "",('County Race - Numerice Change'!J80/'County Race 2010'!J80))</f>
        <v>-0.10687022900763359</v>
      </c>
      <c r="K80" s="31">
        <f>IF('County Race 2010'!K80 =0, "",('County Race - Numerice Change'!K80/'County Race 2010'!K80))</f>
        <v>0.36075949367088606</v>
      </c>
    </row>
    <row r="81" spans="1:11" s="10" customFormat="1" ht="13" x14ac:dyDescent="0.3">
      <c r="A81" s="3" t="s">
        <v>76</v>
      </c>
      <c r="B81" s="31">
        <f>IF('County Race 2010'!B81 =0, "",('County Race - Numerice Change'!B81/'County Race 2010'!B81))</f>
        <v>-4.3522121343133019E-2</v>
      </c>
      <c r="C81" s="31">
        <f>IF('County Race 2010'!C81 =0, "",('County Race - Numerice Change'!C81/'County Race 2010'!C81))</f>
        <v>-7.0928706808572675E-2</v>
      </c>
      <c r="D81" s="31">
        <f>IF('County Race 2010'!D81 =0, "",('County Race - Numerice Change'!D81/'County Race 2010'!D81))</f>
        <v>-0.14285714285714285</v>
      </c>
      <c r="E81" s="31">
        <f>IF('County Race 2010'!E81 =0, "",('County Race - Numerice Change'!E81/'County Race 2010'!E81))</f>
        <v>-6.25E-2</v>
      </c>
      <c r="F81" s="31">
        <f>IF('County Race 2010'!F81 =0, "",('County Race - Numerice Change'!F81/'County Race 2010'!F81))</f>
        <v>-0.7857142857142857</v>
      </c>
      <c r="G81" s="31">
        <f>IF('County Race 2010'!G81 =0, "",('County Race - Numerice Change'!G81/'County Race 2010'!G81))</f>
        <v>0.42857142857142855</v>
      </c>
      <c r="H81" s="31">
        <f>IF('County Race 2010'!H81 =0, "",('County Race - Numerice Change'!H81/'County Race 2010'!H81))</f>
        <v>0.69230769230769229</v>
      </c>
      <c r="I81" s="31">
        <f>IF('County Race 2010'!I81 =0, "",('County Race - Numerice Change'!I81/'County Race 2010'!I81))</f>
        <v>5.666666666666667</v>
      </c>
      <c r="J81" s="31">
        <f>IF('County Race 2010'!J81 =0, "",('County Race - Numerice Change'!J81/'County Race 2010'!J81))</f>
        <v>0.48809523809523808</v>
      </c>
      <c r="K81" s="31">
        <f>IF('County Race 2010'!K81 =0, "",('County Race - Numerice Change'!K81/'County Race 2010'!K81))</f>
        <v>1.6160714285714286</v>
      </c>
    </row>
    <row r="82" spans="1:11" s="10" customFormat="1" ht="13" x14ac:dyDescent="0.3">
      <c r="A82" s="3" t="s">
        <v>77</v>
      </c>
      <c r="B82" s="31">
        <f>IF('County Race 2010'!B82 =0, "",('County Race - Numerice Change'!B82/'County Race 2010'!B82))</f>
        <v>-0.12033323048441839</v>
      </c>
      <c r="C82" s="31">
        <f>IF('County Race 2010'!C82 =0, "",('County Race - Numerice Change'!C82/'County Race 2010'!C82))</f>
        <v>-0.15135192226446978</v>
      </c>
      <c r="D82" s="31">
        <f>IF('County Race 2010'!D82 =0, "",('County Race - Numerice Change'!D82/'County Race 2010'!D82))</f>
        <v>0.72727272727272729</v>
      </c>
      <c r="E82" s="31">
        <f>IF('County Race 2010'!E82 =0, "",('County Race - Numerice Change'!E82/'County Race 2010'!E82))</f>
        <v>-0.32857142857142857</v>
      </c>
      <c r="F82" s="31">
        <f>IF('County Race 2010'!F82 =0, "",('County Race - Numerice Change'!F82/'County Race 2010'!F82))</f>
        <v>0.15384615384615385</v>
      </c>
      <c r="G82" s="31" t="str">
        <f>IF('County Race 2010'!G82 =0, "",('County Race - Numerice Change'!G82/'County Race 2010'!G82))</f>
        <v/>
      </c>
      <c r="H82" s="31">
        <f>IF('County Race 2010'!H82 =0, "",('County Race - Numerice Change'!H82/'County Race 2010'!H82))</f>
        <v>1.2307692307692308</v>
      </c>
      <c r="I82" s="31">
        <f>IF('County Race 2010'!I82 =0, "",('County Race - Numerice Change'!I82/'County Race 2010'!I82))</f>
        <v>1.7703703703703704</v>
      </c>
      <c r="J82" s="31">
        <f>IF('County Race 2010'!J82 =0, "",('County Race - Numerice Change'!J82/'County Race 2010'!J82))</f>
        <v>-0.1484375</v>
      </c>
      <c r="K82" s="31">
        <f>IF('County Race 2010'!K82 =0, "",('County Race - Numerice Change'!K82/'County Race 2010'!K82))</f>
        <v>0.64583333333333337</v>
      </c>
    </row>
    <row r="83" spans="1:11" s="10" customFormat="1" ht="13" x14ac:dyDescent="0.3">
      <c r="A83" s="3" t="s">
        <v>78</v>
      </c>
      <c r="B83" s="31">
        <f>IF('County Race 2010'!B83 =0, "",('County Race - Numerice Change'!B83/'County Race 2010'!B83))</f>
        <v>-0.14402055094009619</v>
      </c>
      <c r="C83" s="31">
        <f>IF('County Race 2010'!C83 =0, "",('County Race - Numerice Change'!C83/'County Race 2010'!C83))</f>
        <v>-0.20198726905759976</v>
      </c>
      <c r="D83" s="31">
        <f>IF('County Race 2010'!D83 =0, "",('County Race - Numerice Change'!D83/'County Race 2010'!D83))</f>
        <v>-0.12063686466625842</v>
      </c>
      <c r="E83" s="31">
        <f>IF('County Race 2010'!E83 =0, "",('County Race - Numerice Change'!E83/'County Race 2010'!E83))</f>
        <v>-0.24</v>
      </c>
      <c r="F83" s="31">
        <f>IF('County Race 2010'!F83 =0, "",('County Race - Numerice Change'!F83/'County Race 2010'!F83))</f>
        <v>-0.12195121951219512</v>
      </c>
      <c r="G83" s="31">
        <f>IF('County Race 2010'!G83 =0, "",('County Race - Numerice Change'!G83/'County Race 2010'!G83))</f>
        <v>-0.42857142857142855</v>
      </c>
      <c r="H83" s="31">
        <f>IF('County Race 2010'!H83 =0, "",('County Race - Numerice Change'!H83/'County Race 2010'!H83))</f>
        <v>0.51369863013698636</v>
      </c>
      <c r="I83" s="31">
        <f>IF('County Race 2010'!I83 =0, "",('County Race - Numerice Change'!I83/'County Race 2010'!I83))</f>
        <v>1.8560885608856088</v>
      </c>
      <c r="J83" s="31">
        <f>IF('County Race 2010'!J83 =0, "",('County Race - Numerice Change'!J83/'County Race 2010'!J83))</f>
        <v>0.21700879765395895</v>
      </c>
      <c r="K83" s="31">
        <f>IF('County Race 2010'!K83 =0, "",('County Race - Numerice Change'!K83/'County Race 2010'!K83))</f>
        <v>-1.2601260126012601E-2</v>
      </c>
    </row>
    <row r="84" spans="1:11" s="10" customFormat="1" ht="13" x14ac:dyDescent="0.3">
      <c r="A84" s="3" t="s">
        <v>79</v>
      </c>
      <c r="B84" s="31">
        <f>IF('County Race 2010'!B84 =0, "",('County Race - Numerice Change'!B84/'County Race 2010'!B84))</f>
        <v>-7.9068051236097199E-4</v>
      </c>
      <c r="C84" s="31">
        <f>IF('County Race 2010'!C84 =0, "",('County Race - Numerice Change'!C84/'County Race 2010'!C84))</f>
        <v>-3.7631493330441385E-2</v>
      </c>
      <c r="D84" s="31">
        <f>IF('County Race 2010'!D84 =0, "",('County Race - Numerice Change'!D84/'County Race 2010'!D84))</f>
        <v>0.36</v>
      </c>
      <c r="E84" s="31">
        <f>IF('County Race 2010'!E84 =0, "",('County Race - Numerice Change'!E84/'County Race 2010'!E84))</f>
        <v>-0.50819672131147542</v>
      </c>
      <c r="F84" s="31">
        <f>IF('County Race 2010'!F84 =0, "",('County Race - Numerice Change'!F84/'County Race 2010'!F84))</f>
        <v>0.44705882352941179</v>
      </c>
      <c r="G84" s="31">
        <f>IF('County Race 2010'!G84 =0, "",('County Race - Numerice Change'!G84/'County Race 2010'!G84))</f>
        <v>-1</v>
      </c>
      <c r="H84" s="31">
        <f>IF('County Race 2010'!H84 =0, "",('County Race - Numerice Change'!H84/'County Race 2010'!H84))</f>
        <v>0.45454545454545453</v>
      </c>
      <c r="I84" s="31">
        <f>IF('County Race 2010'!I84 =0, "",('County Race - Numerice Change'!I84/'County Race 2010'!I84))</f>
        <v>3.4764705882352942</v>
      </c>
      <c r="J84" s="31">
        <f>IF('County Race 2010'!J84 =0, "",('County Race - Numerice Change'!J84/'County Race 2010'!J84))</f>
        <v>0.20440251572327045</v>
      </c>
      <c r="K84" s="31">
        <f>IF('County Race 2010'!K84 =0, "",('County Race - Numerice Change'!K84/'County Race 2010'!K84))</f>
        <v>0.9330357142857143</v>
      </c>
    </row>
    <row r="85" spans="1:11" s="10" customFormat="1" ht="13" x14ac:dyDescent="0.3">
      <c r="A85" s="3" t="s">
        <v>80</v>
      </c>
      <c r="B85" s="31">
        <f>IF('County Race 2010'!B85 =0, "",('County Race - Numerice Change'!B85/'County Race 2010'!B85))</f>
        <v>1.8459278216156016E-2</v>
      </c>
      <c r="C85" s="31">
        <f>IF('County Race 2010'!C85 =0, "",('County Race - Numerice Change'!C85/'County Race 2010'!C85))</f>
        <v>-6.1603107904542931E-2</v>
      </c>
      <c r="D85" s="31">
        <f>IF('County Race 2010'!D85 =0, "",('County Race - Numerice Change'!D85/'County Race 2010'!D85))</f>
        <v>9.9683544303797472E-2</v>
      </c>
      <c r="E85" s="31">
        <f>IF('County Race 2010'!E85 =0, "",('County Race - Numerice Change'!E85/'County Race 2010'!E85))</f>
        <v>0.34463276836158191</v>
      </c>
      <c r="F85" s="31">
        <f>IF('County Race 2010'!F85 =0, "",('County Race - Numerice Change'!F85/'County Race 2010'!F85))</f>
        <v>0.16996047430830039</v>
      </c>
      <c r="G85" s="31">
        <f>IF('County Race 2010'!G85 =0, "",('County Race - Numerice Change'!G85/'County Race 2010'!G85))</f>
        <v>2.870967741935484</v>
      </c>
      <c r="H85" s="31">
        <f>IF('County Race 2010'!H85 =0, "",('County Race - Numerice Change'!H85/'County Race 2010'!H85))</f>
        <v>0.28647686832740216</v>
      </c>
      <c r="I85" s="31">
        <f>IF('County Race 2010'!I85 =0, "",('County Race - Numerice Change'!I85/'County Race 2010'!I85))</f>
        <v>2.426919032597266</v>
      </c>
      <c r="J85" s="31">
        <f>IF('County Race 2010'!J85 =0, "",('County Race - Numerice Change'!J85/'County Race 2010'!J85))</f>
        <v>0.3184504267892318</v>
      </c>
      <c r="K85" s="31">
        <f>IF('County Race 2010'!K85 =0, "",('County Race - Numerice Change'!K85/'County Race 2010'!K85))</f>
        <v>0.49618181818181817</v>
      </c>
    </row>
    <row r="86" spans="1:11" s="10" customFormat="1" ht="13" x14ac:dyDescent="0.3">
      <c r="A86" s="3" t="s">
        <v>81</v>
      </c>
      <c r="B86" s="31">
        <f>IF('County Race 2010'!B86 =0, "",('County Race - Numerice Change'!B86/'County Race 2010'!B86))</f>
        <v>-1.1471343785986358E-2</v>
      </c>
      <c r="C86" s="31">
        <f>IF('County Race 2010'!C86 =0, "",('County Race - Numerice Change'!C86/'County Race 2010'!C86))</f>
        <v>-7.3075901374097418E-2</v>
      </c>
      <c r="D86" s="31">
        <f>IF('County Race 2010'!D86 =0, "",('County Race - Numerice Change'!D86/'County Race 2010'!D86))</f>
        <v>3.5714285714285712E-2</v>
      </c>
      <c r="E86" s="31">
        <f>IF('County Race 2010'!E86 =0, "",('County Race - Numerice Change'!E86/'County Race 2010'!E86))</f>
        <v>3.9840637450199202E-2</v>
      </c>
      <c r="F86" s="31">
        <f>IF('County Race 2010'!F86 =0, "",('County Race - Numerice Change'!F86/'County Race 2010'!F86))</f>
        <v>0.15273556231003038</v>
      </c>
      <c r="G86" s="31">
        <f>IF('County Race 2010'!G86 =0, "",('County Race - Numerice Change'!G86/'County Race 2010'!G86))</f>
        <v>-0.18181818181818182</v>
      </c>
      <c r="H86" s="31">
        <f>IF('County Race 2010'!H86 =0, "",('County Race - Numerice Change'!H86/'County Race 2010'!H86))</f>
        <v>1.8809523809523809</v>
      </c>
      <c r="I86" s="31">
        <f>IF('County Race 2010'!I86 =0, "",('County Race - Numerice Change'!I86/'County Race 2010'!I86))</f>
        <v>2.0092687950566428</v>
      </c>
      <c r="J86" s="31">
        <f>IF('County Race 2010'!J86 =0, "",('County Race - Numerice Change'!J86/'County Race 2010'!J86))</f>
        <v>0.36403033586132177</v>
      </c>
      <c r="K86" s="31">
        <f>IF('County Race 2010'!K86 =0, "",('County Race - Numerice Change'!K86/'County Race 2010'!K86))</f>
        <v>0.53460128322639777</v>
      </c>
    </row>
    <row r="87" spans="1:11" s="10" customFormat="1" ht="13" x14ac:dyDescent="0.3">
      <c r="A87" s="3" t="s">
        <v>82</v>
      </c>
      <c r="B87" s="31">
        <f>IF('County Race 2010'!B87 =0, "",('County Race - Numerice Change'!B87/'County Race 2010'!B87))</f>
        <v>-5.0172823503996544E-2</v>
      </c>
      <c r="C87" s="31">
        <f>IF('County Race 2010'!C87 =0, "",('County Race - Numerice Change'!C87/'County Race 2010'!C87))</f>
        <v>-6.8990298239310091E-2</v>
      </c>
      <c r="D87" s="31">
        <f>IF('County Race 2010'!D87 =0, "",('County Race - Numerice Change'!D87/'County Race 2010'!D87))</f>
        <v>-0.29182295573893474</v>
      </c>
      <c r="E87" s="31">
        <f>IF('County Race 2010'!E87 =0, "",('County Race - Numerice Change'!E87/'County Race 2010'!E87))</f>
        <v>0.17948717948717949</v>
      </c>
      <c r="F87" s="31">
        <f>IF('County Race 2010'!F87 =0, "",('County Race - Numerice Change'!F87/'County Race 2010'!F87))</f>
        <v>-0.37209302325581395</v>
      </c>
      <c r="G87" s="31">
        <f>IF('County Race 2010'!G87 =0, "",('County Race - Numerice Change'!G87/'County Race 2010'!G87))</f>
        <v>1.6666666666666667</v>
      </c>
      <c r="H87" s="31">
        <f>IF('County Race 2010'!H87 =0, "",('County Race - Numerice Change'!H87/'County Race 2010'!H87))</f>
        <v>0.15827338129496402</v>
      </c>
      <c r="I87" s="31">
        <f>IF('County Race 2010'!I87 =0, "",('County Race - Numerice Change'!I87/'County Race 2010'!I87))</f>
        <v>2.2758620689655173</v>
      </c>
      <c r="J87" s="31">
        <f>IF('County Race 2010'!J87 =0, "",('County Race - Numerice Change'!J87/'County Race 2010'!J87))</f>
        <v>0.31117824773413899</v>
      </c>
      <c r="K87" s="31">
        <f>IF('County Race 2010'!K87 =0, "",('County Race - Numerice Change'!K87/'County Race 2010'!K87))</f>
        <v>0.10365548322483725</v>
      </c>
    </row>
    <row r="88" spans="1:11" s="10" customFormat="1" ht="13" x14ac:dyDescent="0.3">
      <c r="A88" s="3" t="s">
        <v>83</v>
      </c>
      <c r="B88" s="31">
        <f>IF('County Race 2010'!B88 =0, "",('County Race - Numerice Change'!B88/'County Race 2010'!B88))</f>
        <v>0.19475605114081637</v>
      </c>
      <c r="C88" s="31">
        <f>IF('County Race 2010'!C88 =0, "",('County Race - Numerice Change'!C88/'County Race 2010'!C88))</f>
        <v>7.1899786944579921E-2</v>
      </c>
      <c r="D88" s="31">
        <f>IF('County Race 2010'!D88 =0, "",('County Race - Numerice Change'!D88/'County Race 2010'!D88))</f>
        <v>0.5741935483870968</v>
      </c>
      <c r="E88" s="31">
        <f>IF('County Race 2010'!E88 =0, "",('County Race - Numerice Change'!E88/'County Race 2010'!E88))</f>
        <v>0.21158129175946547</v>
      </c>
      <c r="F88" s="31">
        <f>IF('County Race 2010'!F88 =0, "",('County Race - Numerice Change'!F88/'County Race 2010'!F88))</f>
        <v>0.33885909312530471</v>
      </c>
      <c r="G88" s="31">
        <f>IF('County Race 2010'!G88 =0, "",('County Race - Numerice Change'!G88/'County Race 2010'!G88))</f>
        <v>1.3972602739726028</v>
      </c>
      <c r="H88" s="31">
        <f>IF('County Race 2010'!H88 =0, "",('County Race - Numerice Change'!H88/'County Race 2010'!H88))</f>
        <v>0.89670138888888884</v>
      </c>
      <c r="I88" s="31">
        <f>IF('County Race 2010'!I88 =0, "",('County Race - Numerice Change'!I88/'County Race 2010'!I88))</f>
        <v>2.9794895168641751</v>
      </c>
      <c r="J88" s="31">
        <f>IF('County Race 2010'!J88 =0, "",('County Race - Numerice Change'!J88/'County Race 2010'!J88))</f>
        <v>0.61867088607594933</v>
      </c>
      <c r="K88" s="31">
        <f>IF('County Race 2010'!K88 =0, "",('County Race - Numerice Change'!K88/'County Race 2010'!K88))</f>
        <v>0.78275886374850212</v>
      </c>
    </row>
    <row r="89" spans="1:11" s="10" customFormat="1" ht="13" x14ac:dyDescent="0.3">
      <c r="A89" s="3" t="s">
        <v>84</v>
      </c>
      <c r="B89" s="31">
        <f>IF('County Race 2010'!B89 =0, "",('County Race - Numerice Change'!B89/'County Race 2010'!B89))</f>
        <v>1.2268362398432733E-2</v>
      </c>
      <c r="C89" s="31">
        <f>IF('County Race 2010'!C89 =0, "",('County Race - Numerice Change'!C89/'County Race 2010'!C89))</f>
        <v>-2.9820343284578908E-2</v>
      </c>
      <c r="D89" s="31">
        <f>IF('County Race 2010'!D89 =0, "",('County Race - Numerice Change'!D89/'County Race 2010'!D89))</f>
        <v>5.106382978723404E-2</v>
      </c>
      <c r="E89" s="31">
        <f>IF('County Race 2010'!E89 =0, "",('County Race - Numerice Change'!E89/'County Race 2010'!E89))</f>
        <v>7.6142131979695438E-2</v>
      </c>
      <c r="F89" s="31">
        <f>IF('County Race 2010'!F89 =0, "",('County Race - Numerice Change'!F89/'County Race 2010'!F89))</f>
        <v>0.24761904761904763</v>
      </c>
      <c r="G89" s="31">
        <f>IF('County Race 2010'!G89 =0, "",('County Race - Numerice Change'!G89/'County Race 2010'!G89))</f>
        <v>-0.33333333333333331</v>
      </c>
      <c r="H89" s="31">
        <f>IF('County Race 2010'!H89 =0, "",('County Race - Numerice Change'!H89/'County Race 2010'!H89))</f>
        <v>0.17159763313609466</v>
      </c>
      <c r="I89" s="31">
        <f>IF('County Race 2010'!I89 =0, "",('County Race - Numerice Change'!I89/'County Race 2010'!I89))</f>
        <v>2.5126050420168067</v>
      </c>
      <c r="J89" s="31">
        <f>IF('County Race 2010'!J89 =0, "",('County Race - Numerice Change'!J89/'County Race 2010'!J89))</f>
        <v>0.2861788617886179</v>
      </c>
      <c r="K89" s="31">
        <f>IF('County Race 2010'!K89 =0, "",('County Race - Numerice Change'!K89/'County Race 2010'!K89))</f>
        <v>0.80470737913486001</v>
      </c>
    </row>
    <row r="90" spans="1:11" s="10" customFormat="1" ht="13" x14ac:dyDescent="0.3">
      <c r="A90" s="3" t="s">
        <v>85</v>
      </c>
      <c r="B90" s="31">
        <f>IF('County Race 2010'!B90 =0, "",('County Race - Numerice Change'!B90/'County Race 2010'!B90))</f>
        <v>3.2157477904885795E-2</v>
      </c>
      <c r="C90" s="31">
        <f>IF('County Race 2010'!C90 =0, "",('County Race - Numerice Change'!C90/'County Race 2010'!C90))</f>
        <v>-4.8215079247518888E-2</v>
      </c>
      <c r="D90" s="31">
        <f>IF('County Race 2010'!D90 =0, "",('County Race - Numerice Change'!D90/'County Race 2010'!D90))</f>
        <v>5.6483957219251334E-2</v>
      </c>
      <c r="E90" s="31">
        <f>IF('County Race 2010'!E90 =0, "",('County Race - Numerice Change'!E90/'County Race 2010'!E90))</f>
        <v>9.0243902439024387E-2</v>
      </c>
      <c r="F90" s="31">
        <f>IF('County Race 2010'!F90 =0, "",('County Race - Numerice Change'!F90/'County Race 2010'!F90))</f>
        <v>0.36329866270430905</v>
      </c>
      <c r="G90" s="31">
        <f>IF('County Race 2010'!G90 =0, "",('County Race - Numerice Change'!G90/'County Race 2010'!G90))</f>
        <v>0.37583892617449666</v>
      </c>
      <c r="H90" s="31">
        <f>IF('County Race 2010'!H90 =0, "",('County Race - Numerice Change'!H90/'County Race 2010'!H90))</f>
        <v>0.19031719532554256</v>
      </c>
      <c r="I90" s="31">
        <f>IF('County Race 2010'!I90 =0, "",('County Race - Numerice Change'!I90/'County Race 2010'!I90))</f>
        <v>0.95971563981042651</v>
      </c>
      <c r="J90" s="31">
        <f>IF('County Race 2010'!J90 =0, "",('County Race - Numerice Change'!J90/'County Race 2010'!J90))</f>
        <v>0.2920297555791711</v>
      </c>
      <c r="K90" s="31">
        <f>IF('County Race 2010'!K90 =0, "",('County Race - Numerice Change'!K90/'County Race 2010'!K90))</f>
        <v>0.25529109707862052</v>
      </c>
    </row>
    <row r="91" spans="1:11" s="10" customFormat="1" ht="13" x14ac:dyDescent="0.3">
      <c r="A91" s="3" t="s">
        <v>86</v>
      </c>
      <c r="B91" s="31">
        <f>IF('County Race 2010'!B91 =0, "",('County Race - Numerice Change'!B91/'County Race 2010'!B91))</f>
        <v>-5.9851375778268726E-2</v>
      </c>
      <c r="C91" s="31">
        <f>IF('County Race 2010'!C91 =0, "",('County Race - Numerice Change'!C91/'County Race 2010'!C91))</f>
        <v>-8.4679893638780937E-2</v>
      </c>
      <c r="D91" s="31">
        <f>IF('County Race 2010'!D91 =0, "",('County Race - Numerice Change'!D91/'County Race 2010'!D91))</f>
        <v>0.33333333333333331</v>
      </c>
      <c r="E91" s="31">
        <f>IF('County Race 2010'!E91 =0, "",('County Race - Numerice Change'!E91/'County Race 2010'!E91))</f>
        <v>1</v>
      </c>
      <c r="F91" s="31">
        <f>IF('County Race 2010'!F91 =0, "",('County Race - Numerice Change'!F91/'County Race 2010'!F91))</f>
        <v>-0.83333333333333337</v>
      </c>
      <c r="G91" s="31">
        <f>IF('County Race 2010'!G91 =0, "",('County Race - Numerice Change'!G91/'County Race 2010'!G91))</f>
        <v>-1</v>
      </c>
      <c r="H91" s="31">
        <f>IF('County Race 2010'!H91 =0, "",('County Race - Numerice Change'!H91/'County Race 2010'!H91))</f>
        <v>4.5714285714285712</v>
      </c>
      <c r="I91" s="31">
        <f>IF('County Race 2010'!I91 =0, "",('County Race - Numerice Change'!I91/'County Race 2010'!I91))</f>
        <v>2.2619047619047619</v>
      </c>
      <c r="J91" s="31">
        <f>IF('County Race 2010'!J91 =0, "",('County Race - Numerice Change'!J91/'County Race 2010'!J91))</f>
        <v>2.1111111111111112</v>
      </c>
      <c r="K91" s="31">
        <f>IF('County Race 2010'!K91 =0, "",('County Race - Numerice Change'!K91/'County Race 2010'!K91))</f>
        <v>1.0614035087719298</v>
      </c>
    </row>
    <row r="92" spans="1:11" s="10" customFormat="1" ht="13" x14ac:dyDescent="0.3">
      <c r="A92" s="3" t="s">
        <v>87</v>
      </c>
      <c r="B92" s="31">
        <f>IF('County Race 2010'!B92 =0, "",('County Race - Numerice Change'!B92/'County Race 2010'!B92))</f>
        <v>1.84911970099341E-2</v>
      </c>
      <c r="C92" s="31">
        <f>IF('County Race 2010'!C92 =0, "",('County Race - Numerice Change'!C92/'County Race 2010'!C92))</f>
        <v>-1.4557217953902144E-2</v>
      </c>
      <c r="D92" s="31">
        <f>IF('County Race 2010'!D92 =0, "",('County Race - Numerice Change'!D92/'County Race 2010'!D92))</f>
        <v>5.5555555555555552E-2</v>
      </c>
      <c r="E92" s="31">
        <f>IF('County Race 2010'!E92 =0, "",('County Race - Numerice Change'!E92/'County Race 2010'!E92))</f>
        <v>0.8571428571428571</v>
      </c>
      <c r="F92" s="31">
        <f>IF('County Race 2010'!F92 =0, "",('County Race - Numerice Change'!F92/'County Race 2010'!F92))</f>
        <v>0.2</v>
      </c>
      <c r="G92" s="31">
        <f>IF('County Race 2010'!G92 =0, "",('County Race - Numerice Change'!G92/'County Race 2010'!G92))</f>
        <v>-0.66666666666666663</v>
      </c>
      <c r="H92" s="31">
        <f>IF('County Race 2010'!H92 =0, "",('County Race - Numerice Change'!H92/'County Race 2010'!H92))</f>
        <v>2.2272727272727271</v>
      </c>
      <c r="I92" s="31">
        <f>IF('County Race 2010'!I92 =0, "",('County Race - Numerice Change'!I92/'County Race 2010'!I92))</f>
        <v>2.7171717171717171</v>
      </c>
      <c r="J92" s="31">
        <f>IF('County Race 2010'!J92 =0, "",('County Race - Numerice Change'!J92/'County Race 2010'!J92))</f>
        <v>-2.0408163265306121E-2</v>
      </c>
      <c r="K92" s="31">
        <f>IF('County Race 2010'!K92 =0, "",('County Race - Numerice Change'!K92/'County Race 2010'!K92))</f>
        <v>0.89380530973451322</v>
      </c>
    </row>
    <row r="93" spans="1:11" s="10" customFormat="1" ht="13" x14ac:dyDescent="0.3">
      <c r="A93" s="3" t="s">
        <v>88</v>
      </c>
      <c r="B93" s="31">
        <f>IF('County Race 2010'!B93 =0, "",('County Race - Numerice Change'!B93/'County Race 2010'!B93))</f>
        <v>-2.7465176674274023E-2</v>
      </c>
      <c r="C93" s="31">
        <f>IF('County Race 2010'!C93 =0, "",('County Race - Numerice Change'!C93/'County Race 2010'!C93))</f>
        <v>-6.9078805170103313E-2</v>
      </c>
      <c r="D93" s="31">
        <f>IF('County Race 2010'!D93 =0, "",('County Race - Numerice Change'!D93/'County Race 2010'!D93))</f>
        <v>-8.6577181208053688E-2</v>
      </c>
      <c r="E93" s="31">
        <f>IF('County Race 2010'!E93 =0, "",('County Race - Numerice Change'!E93/'County Race 2010'!E93))</f>
        <v>0.5</v>
      </c>
      <c r="F93" s="31">
        <f>IF('County Race 2010'!F93 =0, "",('County Race - Numerice Change'!F93/'County Race 2010'!F93))</f>
        <v>-0.10377358490566038</v>
      </c>
      <c r="G93" s="31">
        <f>IF('County Race 2010'!G93 =0, "",('County Race - Numerice Change'!G93/'County Race 2010'!G93))</f>
        <v>2</v>
      </c>
      <c r="H93" s="31">
        <f>IF('County Race 2010'!H93 =0, "",('County Race - Numerice Change'!H93/'County Race 2010'!H93))</f>
        <v>1.1643835616438356</v>
      </c>
      <c r="I93" s="31">
        <f>IF('County Race 2010'!I93 =0, "",('County Race - Numerice Change'!I93/'County Race 2010'!I93))</f>
        <v>1.7046728971962617</v>
      </c>
      <c r="J93" s="31">
        <f>IF('County Race 2010'!J93 =0, "",('County Race - Numerice Change'!J93/'County Race 2010'!J93))</f>
        <v>0.38498789346246975</v>
      </c>
      <c r="K93" s="31">
        <f>IF('County Race 2010'!K93 =0, "",('County Race - Numerice Change'!K93/'County Race 2010'!K93))</f>
        <v>0.35151039623381719</v>
      </c>
    </row>
    <row r="94" spans="1:11" s="10" customFormat="1" ht="13" x14ac:dyDescent="0.3">
      <c r="A94" s="3" t="s">
        <v>89</v>
      </c>
      <c r="B94" s="31">
        <f>IF('County Race 2010'!B94 =0, "",('County Race - Numerice Change'!B94/'County Race 2010'!B94))</f>
        <v>-1.4301523793308931E-2</v>
      </c>
      <c r="C94" s="31">
        <f>IF('County Race 2010'!C94 =0, "",('County Race - Numerice Change'!C94/'County Race 2010'!C94))</f>
        <v>-6.741771592666225E-2</v>
      </c>
      <c r="D94" s="31">
        <f>IF('County Race 2010'!D94 =0, "",('County Race - Numerice Change'!D94/'County Race 2010'!D94))</f>
        <v>-0.16785714285714284</v>
      </c>
      <c r="E94" s="31">
        <f>IF('County Race 2010'!E94 =0, "",('County Race - Numerice Change'!E94/'County Race 2010'!E94))</f>
        <v>0.21848739495798319</v>
      </c>
      <c r="F94" s="31">
        <f>IF('County Race 2010'!F94 =0, "",('County Race - Numerice Change'!F94/'County Race 2010'!F94))</f>
        <v>0.29508196721311475</v>
      </c>
      <c r="G94" s="31">
        <f>IF('County Race 2010'!G94 =0, "",('County Race - Numerice Change'!G94/'County Race 2010'!G94))</f>
        <v>-0.52941176470588236</v>
      </c>
      <c r="H94" s="31">
        <f>IF('County Race 2010'!H94 =0, "",('County Race - Numerice Change'!H94/'County Race 2010'!H94))</f>
        <v>2.1694915254237288</v>
      </c>
      <c r="I94" s="31">
        <f>IF('County Race 2010'!I94 =0, "",('County Race - Numerice Change'!I94/'County Race 2010'!I94))</f>
        <v>3.3250773993808052</v>
      </c>
      <c r="J94" s="31">
        <f>IF('County Race 2010'!J94 =0, "",('County Race - Numerice Change'!J94/'County Race 2010'!J94))</f>
        <v>0.39759036144578314</v>
      </c>
      <c r="K94" s="31">
        <f>IF('County Race 2010'!K94 =0, "",('County Race - Numerice Change'!K94/'County Race 2010'!K94))</f>
        <v>0.95934256055363321</v>
      </c>
    </row>
    <row r="95" spans="1:11" s="10" customFormat="1" ht="13" x14ac:dyDescent="0.3">
      <c r="A95" s="3" t="s">
        <v>90</v>
      </c>
      <c r="B95" s="31">
        <f>IF('County Race 2010'!B95 =0, "",('County Race - Numerice Change'!B95/'County Race 2010'!B95))</f>
        <v>-8.9605734767025089E-2</v>
      </c>
      <c r="C95" s="31">
        <f>IF('County Race 2010'!C95 =0, "",('County Race - Numerice Change'!C95/'County Race 2010'!C95))</f>
        <v>-0.12150687046472132</v>
      </c>
      <c r="D95" s="31">
        <f>IF('County Race 2010'!D95 =0, "",('County Race - Numerice Change'!D95/'County Race 2010'!D95))</f>
        <v>-0.2</v>
      </c>
      <c r="E95" s="31">
        <f>IF('County Race 2010'!E95 =0, "",('County Race - Numerice Change'!E95/'County Race 2010'!E95))</f>
        <v>-0.24390243902439024</v>
      </c>
      <c r="F95" s="31">
        <f>IF('County Race 2010'!F95 =0, "",('County Race - Numerice Change'!F95/'County Race 2010'!F95))</f>
        <v>1.1666666666666667</v>
      </c>
      <c r="G95" s="31">
        <f>IF('County Race 2010'!G95 =0, "",('County Race - Numerice Change'!G95/'County Race 2010'!G95))</f>
        <v>1</v>
      </c>
      <c r="H95" s="31">
        <f>IF('County Race 2010'!H95 =0, "",('County Race - Numerice Change'!H95/'County Race 2010'!H95))</f>
        <v>0.25</v>
      </c>
      <c r="I95" s="31">
        <f>IF('County Race 2010'!I95 =0, "",('County Race - Numerice Change'!I95/'County Race 2010'!I95))</f>
        <v>1.7980769230769231</v>
      </c>
      <c r="J95" s="31">
        <f>IF('County Race 2010'!J95 =0, "",('County Race - Numerice Change'!J95/'County Race 2010'!J95))</f>
        <v>0.546875</v>
      </c>
      <c r="K95" s="31">
        <f>IF('County Race 2010'!K95 =0, "",('County Race - Numerice Change'!K95/'County Race 2010'!K95))</f>
        <v>0.62357414448669202</v>
      </c>
    </row>
    <row r="96" spans="1:11" s="10" customFormat="1" ht="13" x14ac:dyDescent="0.3">
      <c r="A96" s="3" t="s">
        <v>91</v>
      </c>
      <c r="B96" s="31">
        <f>IF('County Race 2010'!B96 =0, "",('County Race - Numerice Change'!B96/'County Race 2010'!B96))</f>
        <v>-0.24262411347517732</v>
      </c>
      <c r="C96" s="31">
        <f>IF('County Race 2010'!C96 =0, "",('County Race - Numerice Change'!C96/'County Race 2010'!C96))</f>
        <v>-0.27159498864385667</v>
      </c>
      <c r="D96" s="31">
        <f>IF('County Race 2010'!D96 =0, "",('County Race - Numerice Change'!D96/'County Race 2010'!D96))</f>
        <v>-0.36734693877551022</v>
      </c>
      <c r="E96" s="31">
        <f>IF('County Race 2010'!E96 =0, "",('County Race - Numerice Change'!E96/'County Race 2010'!E96))</f>
        <v>-0.64516129032258063</v>
      </c>
      <c r="F96" s="31">
        <f>IF('County Race 2010'!F96 =0, "",('County Race - Numerice Change'!F96/'County Race 2010'!F96))</f>
        <v>-0.38297872340425532</v>
      </c>
      <c r="G96" s="31">
        <f>IF('County Race 2010'!G96 =0, "",('County Race - Numerice Change'!G96/'County Race 2010'!G96))</f>
        <v>0</v>
      </c>
      <c r="H96" s="31">
        <f>IF('County Race 2010'!H96 =0, "",('County Race - Numerice Change'!H96/'County Race 2010'!H96))</f>
        <v>-0.25806451612903225</v>
      </c>
      <c r="I96" s="31">
        <f>IF('County Race 2010'!I96 =0, "",('County Race - Numerice Change'!I96/'County Race 2010'!I96))</f>
        <v>2.0603015075376883</v>
      </c>
      <c r="J96" s="31">
        <f>IF('County Race 2010'!J96 =0, "",('County Race - Numerice Change'!J96/'County Race 2010'!J96))</f>
        <v>-0.10563380281690141</v>
      </c>
      <c r="K96" s="31">
        <f>IF('County Race 2010'!K96 =0, "",('County Race - Numerice Change'!K96/'County Race 2010'!K96))</f>
        <v>0.47858472998137802</v>
      </c>
    </row>
    <row r="97" spans="1:11" s="10" customFormat="1" ht="13" x14ac:dyDescent="0.3">
      <c r="A97" s="3" t="s">
        <v>92</v>
      </c>
      <c r="B97" s="31">
        <f>IF('County Race 2010'!B97 =0, "",('County Race - Numerice Change'!B97/'County Race 2010'!B97))</f>
        <v>0.12421321275503835</v>
      </c>
      <c r="C97" s="31">
        <f>IF('County Race 2010'!C97 =0, "",('County Race - Numerice Change'!C97/'County Race 2010'!C97))</f>
        <v>3.867371215040151E-2</v>
      </c>
      <c r="D97" s="31">
        <f>IF('County Race 2010'!D97 =0, "",('County Race - Numerice Change'!D97/'County Race 2010'!D97))</f>
        <v>0.3966577540106952</v>
      </c>
      <c r="E97" s="31">
        <f>IF('County Race 2010'!E97 =0, "",('County Race - Numerice Change'!E97/'County Race 2010'!E97))</f>
        <v>6.9330199764982378E-2</v>
      </c>
      <c r="F97" s="31">
        <f>IF('County Race 2010'!F97 =0, "",('County Race - Numerice Change'!F97/'County Race 2010'!F97))</f>
        <v>0.42</v>
      </c>
      <c r="G97" s="31">
        <f>IF('County Race 2010'!G97 =0, "",('County Race - Numerice Change'!G97/'County Race 2010'!G97))</f>
        <v>0.32947976878612717</v>
      </c>
      <c r="H97" s="31">
        <f>IF('County Race 2010'!H97 =0, "",('County Race - Numerice Change'!H97/'County Race 2010'!H97))</f>
        <v>0.85976527234426725</v>
      </c>
      <c r="I97" s="31">
        <f>IF('County Race 2010'!I97 =0, "",('County Race - Numerice Change'!I97/'County Race 2010'!I97))</f>
        <v>3.1578446909667197</v>
      </c>
      <c r="J97" s="31">
        <f>IF('County Race 2010'!J97 =0, "",('County Race - Numerice Change'!J97/'County Race 2010'!J97))</f>
        <v>0.60382650505859958</v>
      </c>
      <c r="K97" s="31">
        <f>IF('County Race 2010'!K97 =0, "",('County Race - Numerice Change'!K97/'County Race 2010'!K97))</f>
        <v>0.76067703707463141</v>
      </c>
    </row>
    <row r="98" spans="1:11" s="10" customFormat="1" ht="13" x14ac:dyDescent="0.3">
      <c r="A98" s="3" t="s">
        <v>93</v>
      </c>
      <c r="B98" s="31">
        <f>IF('County Race 2010'!B98 =0, "",('County Race - Numerice Change'!B98/'County Race 2010'!B98))</f>
        <v>-5.3136155022947475E-2</v>
      </c>
      <c r="C98" s="31">
        <f>IF('County Race 2010'!C98 =0, "",('County Race - Numerice Change'!C98/'County Race 2010'!C98))</f>
        <v>-8.6749788672865591E-2</v>
      </c>
      <c r="D98" s="31">
        <f>IF('County Race 2010'!D98 =0, "",('County Race - Numerice Change'!D98/'County Race 2010'!D98))</f>
        <v>-0.50943396226415094</v>
      </c>
      <c r="E98" s="31">
        <f>IF('County Race 2010'!E98 =0, "",('County Race - Numerice Change'!E98/'County Race 2010'!E98))</f>
        <v>-1.4705882352941176E-2</v>
      </c>
      <c r="F98" s="31">
        <f>IF('County Race 2010'!F98 =0, "",('County Race - Numerice Change'!F98/'County Race 2010'!F98))</f>
        <v>0.75</v>
      </c>
      <c r="G98" s="31">
        <f>IF('County Race 2010'!G98 =0, "",('County Race - Numerice Change'!G98/'County Race 2010'!G98))</f>
        <v>8</v>
      </c>
      <c r="H98" s="31">
        <f>IF('County Race 2010'!H98 =0, "",('County Race - Numerice Change'!H98/'County Race 2010'!H98))</f>
        <v>1.1290322580645162</v>
      </c>
      <c r="I98" s="31">
        <f>IF('County Race 2010'!I98 =0, "",('County Race - Numerice Change'!I98/'County Race 2010'!I98))</f>
        <v>1.5681818181818181</v>
      </c>
      <c r="J98" s="31">
        <f>IF('County Race 2010'!J98 =0, "",('County Race - Numerice Change'!J98/'County Race 2010'!J98))</f>
        <v>4.7058823529411764E-2</v>
      </c>
      <c r="K98" s="31">
        <f>IF('County Race 2010'!K98 =0, "",('County Race - Numerice Change'!K98/'County Race 2010'!K98))</f>
        <v>0.63325740318906609</v>
      </c>
    </row>
    <row r="99" spans="1:11" s="10" customFormat="1" ht="13" x14ac:dyDescent="0.3">
      <c r="A99" s="3" t="s">
        <v>94</v>
      </c>
      <c r="B99" s="31">
        <f>IF('County Race 2010'!B99 =0, "",('County Race - Numerice Change'!B99/'County Race 2010'!B99))</f>
        <v>1.8407274731330945E-2</v>
      </c>
      <c r="C99" s="31">
        <f>IF('County Race 2010'!C99 =0, "",('County Race - Numerice Change'!C99/'County Race 2010'!C99))</f>
        <v>-2.5119954840530624E-2</v>
      </c>
      <c r="D99" s="31">
        <f>IF('County Race 2010'!D99 =0, "",('County Race - Numerice Change'!D99/'County Race 2010'!D99))</f>
        <v>1.7118644067796611</v>
      </c>
      <c r="E99" s="31">
        <f>IF('County Race 2010'!E99 =0, "",('County Race - Numerice Change'!E99/'County Race 2010'!E99))</f>
        <v>1.8867924528301886E-2</v>
      </c>
      <c r="F99" s="31">
        <f>IF('County Race 2010'!F99 =0, "",('County Race - Numerice Change'!F99/'County Race 2010'!F99))</f>
        <v>-0.40816326530612246</v>
      </c>
      <c r="G99" s="31">
        <f>IF('County Race 2010'!G99 =0, "",('County Race - Numerice Change'!G99/'County Race 2010'!G99))</f>
        <v>0</v>
      </c>
      <c r="H99" s="31">
        <f>IF('County Race 2010'!H99 =0, "",('County Race - Numerice Change'!H99/'County Race 2010'!H99))</f>
        <v>1.103448275862069</v>
      </c>
      <c r="I99" s="31">
        <f>IF('County Race 2010'!I99 =0, "",('County Race - Numerice Change'!I99/'County Race 2010'!I99))</f>
        <v>3.1508379888268156</v>
      </c>
      <c r="J99" s="31">
        <f>IF('County Race 2010'!J99 =0, "",('County Race - Numerice Change'!J99/'County Race 2010'!J99))</f>
        <v>0.80536912751677847</v>
      </c>
      <c r="K99" s="31">
        <f>IF('County Race 2010'!K99 =0, "",('County Race - Numerice Change'!K99/'County Race 2010'!K99))</f>
        <v>1.513011152416357</v>
      </c>
    </row>
    <row r="100" spans="1:11" s="10" customFormat="1" ht="13" x14ac:dyDescent="0.3">
      <c r="A100" s="3" t="s">
        <v>95</v>
      </c>
      <c r="B100" s="31">
        <f>IF('County Race 2010'!B100 =0, "",('County Race - Numerice Change'!B100/'County Race 2010'!B100))</f>
        <v>2.391407457274438E-2</v>
      </c>
      <c r="C100" s="31">
        <f>IF('County Race 2010'!C100 =0, "",('County Race - Numerice Change'!C100/'County Race 2010'!C100))</f>
        <v>-2.0268061457992807E-2</v>
      </c>
      <c r="D100" s="31">
        <f>IF('County Race 2010'!D100 =0, "",('County Race - Numerice Change'!D100/'County Race 2010'!D100))</f>
        <v>-4.2162162162162162E-2</v>
      </c>
      <c r="E100" s="31">
        <f>IF('County Race 2010'!E100 =0, "",('County Race - Numerice Change'!E100/'County Race 2010'!E100))</f>
        <v>-0.13821138211382114</v>
      </c>
      <c r="F100" s="31">
        <f>IF('County Race 2010'!F100 =0, "",('County Race - Numerice Change'!F100/'County Race 2010'!F100))</f>
        <v>0.65163934426229508</v>
      </c>
      <c r="G100" s="31">
        <f>IF('County Race 2010'!G100 =0, "",('County Race - Numerice Change'!G100/'County Race 2010'!G100))</f>
        <v>-0.34375</v>
      </c>
      <c r="H100" s="31">
        <f>IF('County Race 2010'!H100 =0, "",('County Race - Numerice Change'!H100/'County Race 2010'!H100))</f>
        <v>2.2063492063492065</v>
      </c>
      <c r="I100" s="31">
        <f>IF('County Race 2010'!I100 =0, "",('County Race - Numerice Change'!I100/'County Race 2010'!I100))</f>
        <v>3.3439153439153437</v>
      </c>
      <c r="J100" s="31">
        <f>IF('County Race 2010'!J100 =0, "",('County Race - Numerice Change'!J100/'County Race 2010'!J100))</f>
        <v>0.39974293059125965</v>
      </c>
      <c r="K100" s="31">
        <f>IF('County Race 2010'!K100 =0, "",('County Race - Numerice Change'!K100/'County Race 2010'!K100))</f>
        <v>0.57529610829103217</v>
      </c>
    </row>
    <row r="101" spans="1:11" s="10" customFormat="1" ht="13" x14ac:dyDescent="0.3">
      <c r="A101" s="3" t="s">
        <v>96</v>
      </c>
      <c r="B101" s="31">
        <f>IF('County Race 2010'!B101 =0, "",('County Race - Numerice Change'!B101/'County Race 2010'!B101))</f>
        <v>5.1764145295979591E-3</v>
      </c>
      <c r="C101" s="31">
        <f>IF('County Race 2010'!C101 =0, "",('County Race - Numerice Change'!C101/'County Race 2010'!C101))</f>
        <v>-9.9245243237390798E-2</v>
      </c>
      <c r="D101" s="31">
        <f>IF('County Race 2010'!D101 =0, "",('County Race - Numerice Change'!D101/'County Race 2010'!D101))</f>
        <v>5.8417621841058406E-2</v>
      </c>
      <c r="E101" s="31">
        <f>IF('County Race 2010'!E101 =0, "",('County Race - Numerice Change'!E101/'County Race 2010'!E101))</f>
        <v>0.21100917431192662</v>
      </c>
      <c r="F101" s="31">
        <f>IF('County Race 2010'!F101 =0, "",('County Race - Numerice Change'!F101/'County Race 2010'!F101))</f>
        <v>0.41006445645576206</v>
      </c>
      <c r="G101" s="31">
        <f>IF('County Race 2010'!G101 =0, "",('County Race - Numerice Change'!G101/'County Race 2010'!G101))</f>
        <v>-3.9087947882736153E-2</v>
      </c>
      <c r="H101" s="31">
        <f>IF('County Race 2010'!H101 =0, "",('County Race - Numerice Change'!H101/'County Race 2010'!H101))</f>
        <v>0.89806224310041105</v>
      </c>
      <c r="I101" s="31">
        <f>IF('County Race 2010'!I101 =0, "",('County Race - Numerice Change'!I101/'County Race 2010'!I101))</f>
        <v>2.0965261346526134</v>
      </c>
      <c r="J101" s="31">
        <f>IF('County Race 2010'!J101 =0, "",('County Race - Numerice Change'!J101/'County Race 2010'!J101))</f>
        <v>0.48569373401534527</v>
      </c>
      <c r="K101" s="31">
        <f>IF('County Race 2010'!K101 =0, "",('County Race - Numerice Change'!K101/'County Race 2010'!K101))</f>
        <v>0.22012412772936296</v>
      </c>
    </row>
    <row r="102" spans="1:11" s="10" customFormat="1" ht="13" x14ac:dyDescent="0.3">
      <c r="A102" s="3" t="s">
        <v>97</v>
      </c>
      <c r="B102" s="31">
        <f>IF('County Race 2010'!B102 =0, "",('County Race - Numerice Change'!B102/'County Race 2010'!B102))</f>
        <v>-1.5832263585793753E-3</v>
      </c>
      <c r="C102" s="31">
        <f>IF('County Race 2010'!C102 =0, "",('County Race - Numerice Change'!C102/'County Race 2010'!C102))</f>
        <v>-0.1062825925006208</v>
      </c>
      <c r="D102" s="31">
        <f>IF('County Race 2010'!D102 =0, "",('County Race - Numerice Change'!D102/'County Race 2010'!D102))</f>
        <v>-5.1012145748987853E-2</v>
      </c>
      <c r="E102" s="31">
        <f>IF('County Race 2010'!E102 =0, "",('County Race - Numerice Change'!E102/'County Race 2010'!E102))</f>
        <v>0.34666666666666668</v>
      </c>
      <c r="F102" s="31">
        <f>IF('County Race 2010'!F102 =0, "",('County Race - Numerice Change'!F102/'County Race 2010'!F102))</f>
        <v>0.41129032258064518</v>
      </c>
      <c r="G102" s="31">
        <f>IF('County Race 2010'!G102 =0, "",('County Race - Numerice Change'!G102/'County Race 2010'!G102))</f>
        <v>1.5949367088607596</v>
      </c>
      <c r="H102" s="31">
        <f>IF('County Race 2010'!H102 =0, "",('County Race - Numerice Change'!H102/'County Race 2010'!H102))</f>
        <v>0.72432932469935241</v>
      </c>
      <c r="I102" s="31">
        <f>IF('County Race 2010'!I102 =0, "",('County Race - Numerice Change'!I102/'County Race 2010'!I102))</f>
        <v>1.8754448398576513</v>
      </c>
      <c r="J102" s="31">
        <f>IF('County Race 2010'!J102 =0, "",('County Race - Numerice Change'!J102/'County Race 2010'!J102))</f>
        <v>0.47012987012987012</v>
      </c>
      <c r="K102" s="31">
        <f>IF('County Race 2010'!K102 =0, "",('County Race - Numerice Change'!K102/'County Race 2010'!K102))</f>
        <v>0.49147365741919063</v>
      </c>
    </row>
    <row r="103" spans="1:11" s="10" customFormat="1" ht="13" x14ac:dyDescent="0.3">
      <c r="A103" s="3" t="s">
        <v>98</v>
      </c>
      <c r="B103" s="31">
        <f>IF('County Race 2010'!B103 =0, "",('County Race - Numerice Change'!B103/'County Race 2010'!B103))</f>
        <v>-9.004739336492891E-2</v>
      </c>
      <c r="C103" s="31">
        <f>IF('County Race 2010'!C103 =0, "",('County Race - Numerice Change'!C103/'County Race 2010'!C103))</f>
        <v>-0.11238269626916915</v>
      </c>
      <c r="D103" s="31">
        <f>IF('County Race 2010'!D103 =0, "",('County Race - Numerice Change'!D103/'County Race 2010'!D103))</f>
        <v>-1</v>
      </c>
      <c r="E103" s="31">
        <f>IF('County Race 2010'!E103 =0, "",('County Race - Numerice Change'!E103/'County Race 2010'!E103))</f>
        <v>-0.8571428571428571</v>
      </c>
      <c r="F103" s="31">
        <f>IF('County Race 2010'!F103 =0, "",('County Race - Numerice Change'!F103/'County Race 2010'!F103))</f>
        <v>0.5</v>
      </c>
      <c r="G103" s="31" t="str">
        <f>IF('County Race 2010'!G103 =0, "",('County Race - Numerice Change'!G103/'County Race 2010'!G103))</f>
        <v/>
      </c>
      <c r="H103" s="31">
        <f>IF('County Race 2010'!H103 =0, "",('County Race - Numerice Change'!H103/'County Race 2010'!H103))</f>
        <v>1.875</v>
      </c>
      <c r="I103" s="31">
        <f>IF('County Race 2010'!I103 =0, "",('County Race - Numerice Change'!I103/'County Race 2010'!I103))</f>
        <v>2.1666666666666665</v>
      </c>
      <c r="J103" s="31">
        <f>IF('County Race 2010'!J103 =0, "",('County Race - Numerice Change'!J103/'County Race 2010'!J103))</f>
        <v>0.62068965517241381</v>
      </c>
      <c r="K103" s="31">
        <f>IF('County Race 2010'!K103 =0, "",('County Race - Numerice Change'!K103/'County Race 2010'!K103))</f>
        <v>1.1538461538461537</v>
      </c>
    </row>
    <row r="104" spans="1:11" s="10" customFormat="1" ht="13" x14ac:dyDescent="0.3">
      <c r="A104" s="3" t="s">
        <v>99</v>
      </c>
      <c r="B104" s="31">
        <f>IF('County Race 2010'!B104 =0, "",('County Race - Numerice Change'!B104/'County Race 2010'!B104))</f>
        <v>-2.6223415238488541E-2</v>
      </c>
      <c r="C104" s="31">
        <f>IF('County Race 2010'!C104 =0, "",('County Race - Numerice Change'!C104/'County Race 2010'!C104))</f>
        <v>-4.7319932998324959E-2</v>
      </c>
      <c r="D104" s="31">
        <f>IF('County Race 2010'!D104 =0, "",('County Race - Numerice Change'!D104/'County Race 2010'!D104))</f>
        <v>3</v>
      </c>
      <c r="E104" s="31">
        <f>IF('County Race 2010'!E104 =0, "",('County Race - Numerice Change'!E104/'County Race 2010'!E104))</f>
        <v>-0.58333333333333337</v>
      </c>
      <c r="F104" s="31">
        <f>IF('County Race 2010'!F104 =0, "",('County Race - Numerice Change'!F104/'County Race 2010'!F104))</f>
        <v>-9.0909090909090912E-2</v>
      </c>
      <c r="G104" s="31" t="str">
        <f>IF('County Race 2010'!G104 =0, "",('County Race - Numerice Change'!G104/'County Race 2010'!G104))</f>
        <v/>
      </c>
      <c r="H104" s="31">
        <f>IF('County Race 2010'!H104 =0, "",('County Race - Numerice Change'!H104/'County Race 2010'!H104))</f>
        <v>-1</v>
      </c>
      <c r="I104" s="31">
        <f>IF('County Race 2010'!I104 =0, "",('County Race - Numerice Change'!I104/'County Race 2010'!I104))</f>
        <v>4.8695652173913047</v>
      </c>
      <c r="J104" s="31">
        <f>IF('County Race 2010'!J104 =0, "",('County Race - Numerice Change'!J104/'County Race 2010'!J104))</f>
        <v>6.0606060606060608E-2</v>
      </c>
      <c r="K104" s="31">
        <f>IF('County Race 2010'!K104 =0, "",('County Race - Numerice Change'!K104/'County Race 2010'!K104))</f>
        <v>1.1566265060240963</v>
      </c>
    </row>
    <row r="105" spans="1:11" s="10" customFormat="1" ht="13" x14ac:dyDescent="0.3">
      <c r="A105" s="3" t="s">
        <v>100</v>
      </c>
      <c r="B105" s="31">
        <f>IF('County Race 2010'!B105 =0, "",('County Race - Numerice Change'!B105/'County Race 2010'!B105))</f>
        <v>-2.8884182592942256E-2</v>
      </c>
      <c r="C105" s="31">
        <f>IF('County Race 2010'!C105 =0, "",('County Race - Numerice Change'!C105/'County Race 2010'!C105))</f>
        <v>-8.0134499791703867E-2</v>
      </c>
      <c r="D105" s="31">
        <f>IF('County Race 2010'!D105 =0, "",('County Race - Numerice Change'!D105/'County Race 2010'!D105))</f>
        <v>7.609668755595345E-3</v>
      </c>
      <c r="E105" s="31">
        <f>IF('County Race 2010'!E105 =0, "",('County Race - Numerice Change'!E105/'County Race 2010'!E105))</f>
        <v>0.24096385542168675</v>
      </c>
      <c r="F105" s="31">
        <f>IF('County Race 2010'!F105 =0, "",('County Race - Numerice Change'!F105/'County Race 2010'!F105))</f>
        <v>0.15789473684210525</v>
      </c>
      <c r="G105" s="31">
        <f>IF('County Race 2010'!G105 =0, "",('County Race - Numerice Change'!G105/'County Race 2010'!G105))</f>
        <v>-0.5</v>
      </c>
      <c r="H105" s="31">
        <f>IF('County Race 2010'!H105 =0, "",('County Race - Numerice Change'!H105/'County Race 2010'!H105))</f>
        <v>0.50196078431372548</v>
      </c>
      <c r="I105" s="31">
        <f>IF('County Race 2010'!I105 =0, "",('County Race - Numerice Change'!I105/'County Race 2010'!I105))</f>
        <v>2.1430817610062891</v>
      </c>
      <c r="J105" s="31">
        <f>IF('County Race 2010'!J105 =0, "",('County Race - Numerice Change'!J105/'County Race 2010'!J105))</f>
        <v>0.32624113475177308</v>
      </c>
      <c r="K105" s="31">
        <f>IF('County Race 2010'!K105 =0, "",('County Race - Numerice Change'!K105/'County Race 2010'!K105))</f>
        <v>0.25783619817997977</v>
      </c>
    </row>
    <row r="106" spans="1:11" s="10" customFormat="1" ht="13" x14ac:dyDescent="0.3">
      <c r="A106" s="3" t="s">
        <v>101</v>
      </c>
      <c r="B106" s="31">
        <f>IF('County Race 2010'!B106 =0, "",('County Race - Numerice Change'!B106/'County Race 2010'!B106))</f>
        <v>-0.16704181968961024</v>
      </c>
      <c r="C106" s="31">
        <f>IF('County Race 2010'!C106 =0, "",('County Race - Numerice Change'!C106/'County Race 2010'!C106))</f>
        <v>-0.19708749845736148</v>
      </c>
      <c r="D106" s="31">
        <f>IF('County Race 2010'!D106 =0, "",('County Race - Numerice Change'!D106/'County Race 2010'!D106))</f>
        <v>-0.58823529411764708</v>
      </c>
      <c r="E106" s="31">
        <f>IF('County Race 2010'!E106 =0, "",('County Race - Numerice Change'!E106/'County Race 2010'!E106))</f>
        <v>-0.51948051948051943</v>
      </c>
      <c r="F106" s="31">
        <f>IF('County Race 2010'!F106 =0, "",('County Race - Numerice Change'!F106/'County Race 2010'!F106))</f>
        <v>-0.13333333333333333</v>
      </c>
      <c r="G106" s="31" t="str">
        <f>IF('County Race 2010'!G106 =0, "",('County Race - Numerice Change'!G106/'County Race 2010'!G106))</f>
        <v/>
      </c>
      <c r="H106" s="31">
        <f>IF('County Race 2010'!H106 =0, "",('County Race - Numerice Change'!H106/'County Race 2010'!H106))</f>
        <v>5.4054054054054057E-2</v>
      </c>
      <c r="I106" s="31">
        <f>IF('County Race 2010'!I106 =0, "",('County Race - Numerice Change'!I106/'County Race 2010'!I106))</f>
        <v>1.234375</v>
      </c>
      <c r="J106" s="31">
        <f>IF('County Race 2010'!J106 =0, "",('County Race - Numerice Change'!J106/'County Race 2010'!J106))</f>
        <v>1.4388489208633094E-2</v>
      </c>
      <c r="K106" s="31">
        <f>IF('County Race 2010'!K106 =0, "",('County Race - Numerice Change'!K106/'County Race 2010'!K106))</f>
        <v>0.35831381733021078</v>
      </c>
    </row>
    <row r="107" spans="1:11" s="10" customFormat="1" ht="13" x14ac:dyDescent="0.3">
      <c r="A107" s="3" t="s">
        <v>102</v>
      </c>
      <c r="B107" s="31">
        <f>IF('County Race 2010'!B107 =0, "",('County Race - Numerice Change'!B107/'County Race 2010'!B107))</f>
        <v>-4.2366232543543075E-2</v>
      </c>
      <c r="C107" s="31">
        <f>IF('County Race 2010'!C107 =0, "",('County Race - Numerice Change'!C107/'County Race 2010'!C107))</f>
        <v>-7.329172667626821E-2</v>
      </c>
      <c r="D107" s="31">
        <f>IF('County Race 2010'!D107 =0, "",('County Race - Numerice Change'!D107/'County Race 2010'!D107))</f>
        <v>-0.25</v>
      </c>
      <c r="E107" s="31">
        <f>IF('County Race 2010'!E107 =0, "",('County Race - Numerice Change'!E107/'County Race 2010'!E107))</f>
        <v>1.8181818181818181</v>
      </c>
      <c r="F107" s="31">
        <f>IF('County Race 2010'!F107 =0, "",('County Race - Numerice Change'!F107/'County Race 2010'!F107))</f>
        <v>-0.84615384615384615</v>
      </c>
      <c r="G107" s="31" t="str">
        <f>IF('County Race 2010'!G107 =0, "",('County Race - Numerice Change'!G107/'County Race 2010'!G107))</f>
        <v/>
      </c>
      <c r="H107" s="31">
        <f>IF('County Race 2010'!H107 =0, "",('County Race - Numerice Change'!H107/'County Race 2010'!H107))</f>
        <v>0.80952380952380953</v>
      </c>
      <c r="I107" s="31">
        <f>IF('County Race 2010'!I107 =0, "",('County Race - Numerice Change'!I107/'County Race 2010'!I107))</f>
        <v>3.5957446808510638</v>
      </c>
      <c r="J107" s="31">
        <f>IF('County Race 2010'!J107 =0, "",('County Race - Numerice Change'!J107/'County Race 2010'!J107))</f>
        <v>0.647887323943662</v>
      </c>
      <c r="K107" s="31">
        <f>IF('County Race 2010'!K107 =0, "",('County Race - Numerice Change'!K107/'County Race 2010'!K107))</f>
        <v>1.0701754385964912</v>
      </c>
    </row>
    <row r="108" spans="1:11" s="10" customFormat="1" ht="13" x14ac:dyDescent="0.3">
      <c r="A108" s="3" t="s">
        <v>103</v>
      </c>
      <c r="B108" s="31">
        <f>IF('County Race 2010'!B108 =0, "",('County Race - Numerice Change'!B108/'County Race 2010'!B108))</f>
        <v>-4.3246129204484784E-2</v>
      </c>
      <c r="C108" s="31">
        <f>IF('County Race 2010'!C108 =0, "",('County Race - Numerice Change'!C108/'County Race 2010'!C108))</f>
        <v>-7.9382504288164665E-2</v>
      </c>
      <c r="D108" s="31">
        <f>IF('County Race 2010'!D108 =0, "",('County Race - Numerice Change'!D108/'County Race 2010'!D108))</f>
        <v>0.10909090909090909</v>
      </c>
      <c r="E108" s="31">
        <f>IF('County Race 2010'!E108 =0, "",('County Race - Numerice Change'!E108/'County Race 2010'!E108))</f>
        <v>-0.1834862385321101</v>
      </c>
      <c r="F108" s="31">
        <f>IF('County Race 2010'!F108 =0, "",('County Race - Numerice Change'!F108/'County Race 2010'!F108))</f>
        <v>0.84313725490196079</v>
      </c>
      <c r="G108" s="31">
        <f>IF('County Race 2010'!G108 =0, "",('County Race - Numerice Change'!G108/'County Race 2010'!G108))</f>
        <v>-0.5</v>
      </c>
      <c r="H108" s="31">
        <f>IF('County Race 2010'!H108 =0, "",('County Race - Numerice Change'!H108/'County Race 2010'!H108))</f>
        <v>1.6233766233766234</v>
      </c>
      <c r="I108" s="31">
        <f>IF('County Race 2010'!I108 =0, "",('County Race - Numerice Change'!I108/'County Race 2010'!I108))</f>
        <v>2.7880794701986753</v>
      </c>
      <c r="J108" s="31">
        <f>IF('County Race 2010'!J108 =0, "",('County Race - Numerice Change'!J108/'County Race 2010'!J108))</f>
        <v>0.5898876404494382</v>
      </c>
      <c r="K108" s="31">
        <f>IF('County Race 2010'!K108 =0, "",('County Race - Numerice Change'!K108/'County Race 2010'!K108))</f>
        <v>0.98842815814850526</v>
      </c>
    </row>
    <row r="109" spans="1:11" s="10" customFormat="1" ht="13" x14ac:dyDescent="0.3">
      <c r="A109" s="3" t="s">
        <v>104</v>
      </c>
      <c r="B109" s="31">
        <f>IF('County Race 2010'!B109 =0, "",('County Race - Numerice Change'!B109/'County Race 2010'!B109))</f>
        <v>-3.4966772250170794E-2</v>
      </c>
      <c r="C109" s="31">
        <f>IF('County Race 2010'!C109 =0, "",('County Race - Numerice Change'!C109/'County Race 2010'!C109))</f>
        <v>-8.7063484456372409E-2</v>
      </c>
      <c r="D109" s="31">
        <f>IF('County Race 2010'!D109 =0, "",('County Race - Numerice Change'!D109/'County Race 2010'!D109))</f>
        <v>0.60377358490566035</v>
      </c>
      <c r="E109" s="31">
        <f>IF('County Race 2010'!E109 =0, "",('County Race - Numerice Change'!E109/'County Race 2010'!E109))</f>
        <v>0.2087912087912088</v>
      </c>
      <c r="F109" s="31">
        <f>IF('County Race 2010'!F109 =0, "",('County Race - Numerice Change'!F109/'County Race 2010'!F109))</f>
        <v>0.19791666666666666</v>
      </c>
      <c r="G109" s="31">
        <f>IF('County Race 2010'!G109 =0, "",('County Race - Numerice Change'!G109/'County Race 2010'!G109))</f>
        <v>1</v>
      </c>
      <c r="H109" s="31">
        <f>IF('County Race 2010'!H109 =0, "",('County Race - Numerice Change'!H109/'County Race 2010'!H109))</f>
        <v>1.0396825396825398</v>
      </c>
      <c r="I109" s="31">
        <f>IF('County Race 2010'!I109 =0, "",('County Race - Numerice Change'!I109/'County Race 2010'!I109))</f>
        <v>3.1399082568807342</v>
      </c>
      <c r="J109" s="31">
        <f>IF('County Race 2010'!J109 =0, "",('County Race - Numerice Change'!J109/'County Race 2010'!J109))</f>
        <v>0.41410488245931282</v>
      </c>
      <c r="K109" s="31">
        <f>IF('County Race 2010'!K109 =0, "",('County Race - Numerice Change'!K109/'County Race 2010'!K109))</f>
        <v>1.1993670886075949</v>
      </c>
    </row>
    <row r="110" spans="1:11" s="10" customFormat="1" ht="13" x14ac:dyDescent="0.3">
      <c r="A110" s="3" t="s">
        <v>105</v>
      </c>
      <c r="B110" s="31">
        <f>IF('County Race 2010'!B110 =0, "",('County Race - Numerice Change'!B110/'County Race 2010'!B110))</f>
        <v>-0.10649389335716414</v>
      </c>
      <c r="C110" s="31">
        <f>IF('County Race 2010'!C110 =0, "",('County Race - Numerice Change'!C110/'County Race 2010'!C110))</f>
        <v>-0.21436964915225784</v>
      </c>
      <c r="D110" s="31">
        <f>IF('County Race 2010'!D110 =0, "",('County Race - Numerice Change'!D110/'County Race 2010'!D110))</f>
        <v>5.117647058823529</v>
      </c>
      <c r="E110" s="31">
        <f>IF('County Race 2010'!E110 =0, "",('County Race - Numerice Change'!E110/'County Race 2010'!E110))</f>
        <v>0.20454545454545456</v>
      </c>
      <c r="F110" s="31">
        <f>IF('County Race 2010'!F110 =0, "",('County Race - Numerice Change'!F110/'County Race 2010'!F110))</f>
        <v>2.75</v>
      </c>
      <c r="G110" s="31">
        <f>IF('County Race 2010'!G110 =0, "",('County Race - Numerice Change'!G110/'County Race 2010'!G110))</f>
        <v>-0.88888888888888884</v>
      </c>
      <c r="H110" s="31">
        <f>IF('County Race 2010'!H110 =0, "",('County Race - Numerice Change'!H110/'County Race 2010'!H110))</f>
        <v>-6.3573883161512024E-2</v>
      </c>
      <c r="I110" s="31">
        <f>IF('County Race 2010'!I110 =0, "",('County Race - Numerice Change'!I110/'County Race 2010'!I110))</f>
        <v>5.0250000000000004</v>
      </c>
      <c r="J110" s="31">
        <f>IF('County Race 2010'!J110 =0, "",('County Race - Numerice Change'!J110/'County Race 2010'!J110))</f>
        <v>-0.15544871794871795</v>
      </c>
      <c r="K110" s="31">
        <f>IF('County Race 2010'!K110 =0, "",('County Race - Numerice Change'!K110/'County Race 2010'!K110))</f>
        <v>9.3841642228739003E-2</v>
      </c>
    </row>
    <row r="111" spans="1:11" s="10" customFormat="1" ht="13" x14ac:dyDescent="0.3">
      <c r="A111" s="3" t="s">
        <v>106</v>
      </c>
      <c r="B111" s="31">
        <f>IF('County Race 2010'!B111 =0, "",('County Race - Numerice Change'!B111/'County Race 2010'!B111))</f>
        <v>8.4973391388485725E-2</v>
      </c>
      <c r="C111" s="31">
        <f>IF('County Race 2010'!C111 =0, "",('County Race - Numerice Change'!C111/'County Race 2010'!C111))</f>
        <v>-1.3560723514211887E-2</v>
      </c>
      <c r="D111" s="31">
        <f>IF('County Race 2010'!D111 =0, "",('County Race - Numerice Change'!D111/'County Race 2010'!D111))</f>
        <v>0.89532293986636968</v>
      </c>
      <c r="E111" s="31">
        <f>IF('County Race 2010'!E111 =0, "",('County Race - Numerice Change'!E111/'County Race 2010'!E111))</f>
        <v>0.18780487804878049</v>
      </c>
      <c r="F111" s="31">
        <f>IF('County Race 2010'!F111 =0, "",('County Race - Numerice Change'!F111/'County Race 2010'!F111))</f>
        <v>0.83086053412462912</v>
      </c>
      <c r="G111" s="31">
        <f>IF('County Race 2010'!G111 =0, "",('County Race - Numerice Change'!G111/'County Race 2010'!G111))</f>
        <v>3.2826086956521738</v>
      </c>
      <c r="H111" s="31">
        <f>IF('County Race 2010'!H111 =0, "",('County Race - Numerice Change'!H111/'County Race 2010'!H111))</f>
        <v>1.0764262648008611</v>
      </c>
      <c r="I111" s="31">
        <f>IF('County Race 2010'!I111 =0, "",('County Race - Numerice Change'!I111/'County Race 2010'!I111))</f>
        <v>2.7785651018600532</v>
      </c>
      <c r="J111" s="31">
        <f>IF('County Race 2010'!J111 =0, "",('County Race - Numerice Change'!J111/'County Race 2010'!J111))</f>
        <v>0.73576583801122697</v>
      </c>
      <c r="K111" s="31">
        <f>IF('County Race 2010'!K111 =0, "",('County Race - Numerice Change'!K111/'County Race 2010'!K111))</f>
        <v>1.0901567944250872</v>
      </c>
    </row>
    <row r="112" spans="1:11" s="10" customFormat="1" ht="13" x14ac:dyDescent="0.3">
      <c r="A112" s="3" t="s">
        <v>107</v>
      </c>
      <c r="B112" s="31">
        <f>IF('County Race 2010'!B112 =0, "",('County Race - Numerice Change'!B112/'County Race 2010'!B112))</f>
        <v>-5.8482005536757919E-2</v>
      </c>
      <c r="C112" s="31">
        <f>IF('County Race 2010'!C112 =0, "",('County Race - Numerice Change'!C112/'County Race 2010'!C112))</f>
        <v>-8.5977313825415097E-2</v>
      </c>
      <c r="D112" s="31">
        <f>IF('County Race 2010'!D112 =0, "",('County Race - Numerice Change'!D112/'County Race 2010'!D112))</f>
        <v>-9.8173515981735154E-2</v>
      </c>
      <c r="E112" s="31">
        <f>IF('County Race 2010'!E112 =0, "",('County Race - Numerice Change'!E112/'County Race 2010'!E112))</f>
        <v>-0.16666666666666666</v>
      </c>
      <c r="F112" s="31">
        <f>IF('County Race 2010'!F112 =0, "",('County Race - Numerice Change'!F112/'County Race 2010'!F112))</f>
        <v>-0.19753086419753085</v>
      </c>
      <c r="G112" s="31">
        <f>IF('County Race 2010'!G112 =0, "",('County Race - Numerice Change'!G112/'County Race 2010'!G112))</f>
        <v>0</v>
      </c>
      <c r="H112" s="31">
        <f>IF('County Race 2010'!H112 =0, "",('County Race - Numerice Change'!H112/'County Race 2010'!H112))</f>
        <v>1.6785714285714286</v>
      </c>
      <c r="I112" s="31">
        <f>IF('County Race 2010'!I112 =0, "",('County Race - Numerice Change'!I112/'County Race 2010'!I112))</f>
        <v>1.2821052631578946</v>
      </c>
      <c r="J112" s="31">
        <f>IF('County Race 2010'!J112 =0, "",('County Race - Numerice Change'!J112/'County Race 2010'!J112))</f>
        <v>0.21176470588235294</v>
      </c>
      <c r="K112" s="31">
        <f>IF('County Race 2010'!K112 =0, "",('County Race - Numerice Change'!K112/'County Race 2010'!K112))</f>
        <v>0.24874874874874875</v>
      </c>
    </row>
    <row r="113" spans="1:11" s="10" customFormat="1" ht="13" x14ac:dyDescent="0.3">
      <c r="A113" s="3" t="s">
        <v>108</v>
      </c>
      <c r="B113" s="31">
        <f>IF('County Race 2010'!B113 =0, "",('County Race - Numerice Change'!B113/'County Race 2010'!B113))</f>
        <v>-6.8623280873387205E-2</v>
      </c>
      <c r="C113" s="31">
        <f>IF('County Race 2010'!C113 =0, "",('County Race - Numerice Change'!C113/'County Race 2010'!C113))</f>
        <v>-0.11328335538242933</v>
      </c>
      <c r="D113" s="31">
        <f>IF('County Race 2010'!D113 =0, "",('County Race - Numerice Change'!D113/'County Race 2010'!D113))</f>
        <v>7.8431372549019607E-2</v>
      </c>
      <c r="E113" s="31">
        <f>IF('County Race 2010'!E113 =0, "",('County Race - Numerice Change'!E113/'County Race 2010'!E113))</f>
        <v>3.870967741935484E-2</v>
      </c>
      <c r="F113" s="31">
        <f>IF('County Race 2010'!F113 =0, "",('County Race - Numerice Change'!F113/'County Race 2010'!F113))</f>
        <v>-9.6153846153846159E-3</v>
      </c>
      <c r="G113" s="31">
        <f>IF('County Race 2010'!G113 =0, "",('County Race - Numerice Change'!G113/'County Race 2010'!G113))</f>
        <v>1.25</v>
      </c>
      <c r="H113" s="31">
        <f>IF('County Race 2010'!H113 =0, "",('County Race - Numerice Change'!H113/'County Race 2010'!H113))</f>
        <v>1.2906976744186047</v>
      </c>
      <c r="I113" s="31">
        <f>IF('County Race 2010'!I113 =0, "",('County Race - Numerice Change'!I113/'County Race 2010'!I113))</f>
        <v>2.4610169491525422</v>
      </c>
      <c r="J113" s="31">
        <f>IF('County Race 2010'!J113 =0, "",('County Race - Numerice Change'!J113/'County Race 2010'!J113))</f>
        <v>0.26785714285714285</v>
      </c>
      <c r="K113" s="31">
        <f>IF('County Race 2010'!K113 =0, "",('County Race - Numerice Change'!K113/'County Race 2010'!K113))</f>
        <v>0.80977130977130973</v>
      </c>
    </row>
    <row r="114" spans="1:11" s="10" customFormat="1" ht="13" x14ac:dyDescent="0.3">
      <c r="A114" s="3" t="s">
        <v>109</v>
      </c>
      <c r="B114" s="31">
        <f>IF('County Race 2010'!B114 =0, "",('County Race - Numerice Change'!B114/'County Race 2010'!B114))</f>
        <v>9.2855165626057265E-2</v>
      </c>
      <c r="C114" s="31">
        <f>IF('County Race 2010'!C114 =0, "",('County Race - Numerice Change'!C114/'County Race 2010'!C114))</f>
        <v>2.3920482320351964E-2</v>
      </c>
      <c r="D114" s="31">
        <f>IF('County Race 2010'!D114 =0, "",('County Race - Numerice Change'!D114/'County Race 2010'!D114))</f>
        <v>0.17713365539452497</v>
      </c>
      <c r="E114" s="31">
        <f>IF('County Race 2010'!E114 =0, "",('County Race - Numerice Change'!E114/'County Race 2010'!E114))</f>
        <v>0.21052631578947367</v>
      </c>
      <c r="F114" s="31">
        <f>IF('County Race 2010'!F114 =0, "",('County Race - Numerice Change'!F114/'County Race 2010'!F114))</f>
        <v>9.5588235294117641E-2</v>
      </c>
      <c r="G114" s="31">
        <f>IF('County Race 2010'!G114 =0, "",('County Race - Numerice Change'!G114/'County Race 2010'!G114))</f>
        <v>-0.72727272727272729</v>
      </c>
      <c r="H114" s="31">
        <f>IF('County Race 2010'!H114 =0, "",('County Race - Numerice Change'!H114/'County Race 2010'!H114))</f>
        <v>0.89772727272727271</v>
      </c>
      <c r="I114" s="31">
        <f>IF('County Race 2010'!I114 =0, "",('County Race - Numerice Change'!I114/'County Race 2010'!I114))</f>
        <v>3.1756521739130434</v>
      </c>
      <c r="J114" s="31">
        <f>IF('County Race 2010'!J114 =0, "",('County Race - Numerice Change'!J114/'County Race 2010'!J114))</f>
        <v>0.46290491118077326</v>
      </c>
      <c r="K114" s="31">
        <f>IF('County Race 2010'!K114 =0, "",('County Race - Numerice Change'!K114/'County Race 2010'!K114))</f>
        <v>0.91565743944636679</v>
      </c>
    </row>
    <row r="115" spans="1:11" s="10" customFormat="1" ht="13" x14ac:dyDescent="0.3">
      <c r="A115" s="3" t="s">
        <v>110</v>
      </c>
      <c r="B115" s="31">
        <f>IF('County Race 2010'!B115 =0, "",('County Race - Numerice Change'!B115/'County Race 2010'!B115))</f>
        <v>-6.6719587219686446E-2</v>
      </c>
      <c r="C115" s="31">
        <f>IF('County Race 2010'!C115 =0, "",('County Race - Numerice Change'!C115/'County Race 2010'!C115))</f>
        <v>-0.1108855935713694</v>
      </c>
      <c r="D115" s="31">
        <f>IF('County Race 2010'!D115 =0, "",('County Race - Numerice Change'!D115/'County Race 2010'!D115))</f>
        <v>9.515260323159784E-2</v>
      </c>
      <c r="E115" s="31">
        <f>IF('County Race 2010'!E115 =0, "",('County Race - Numerice Change'!E115/'County Race 2010'!E115))</f>
        <v>-0.21</v>
      </c>
      <c r="F115" s="31">
        <f>IF('County Race 2010'!F115 =0, "",('County Race - Numerice Change'!F115/'County Race 2010'!F115))</f>
        <v>-0.16666666666666666</v>
      </c>
      <c r="G115" s="31">
        <f>IF('County Race 2010'!G115 =0, "",('County Race - Numerice Change'!G115/'County Race 2010'!G115))</f>
        <v>-0.8</v>
      </c>
      <c r="H115" s="31">
        <f>IF('County Race 2010'!H115 =0, "",('County Race - Numerice Change'!H115/'County Race 2010'!H115))</f>
        <v>1.7837837837837838</v>
      </c>
      <c r="I115" s="31">
        <f>IF('County Race 2010'!I115 =0, "",('County Race - Numerice Change'!I115/'County Race 2010'!I115))</f>
        <v>2.9738562091503269</v>
      </c>
      <c r="J115" s="31">
        <f>IF('County Race 2010'!J115 =0, "",('County Race - Numerice Change'!J115/'County Race 2010'!J115))</f>
        <v>-0.10980392156862745</v>
      </c>
      <c r="K115" s="31">
        <f>IF('County Race 2010'!K115 =0, "",('County Race - Numerice Change'!K115/'County Race 2010'!K115))</f>
        <v>0.74225122349102768</v>
      </c>
    </row>
    <row r="116" spans="1:11" s="10" customFormat="1" ht="13" x14ac:dyDescent="0.3">
      <c r="A116" s="3" t="s">
        <v>111</v>
      </c>
      <c r="B116" s="31">
        <f>IF('County Race 2010'!B116 =0, "",('County Race - Numerice Change'!B116/'County Race 2010'!B116))</f>
        <v>-0.1883736410028844</v>
      </c>
      <c r="C116" s="31">
        <f>IF('County Race 2010'!C116 =0, "",('County Race - Numerice Change'!C116/'County Race 2010'!C116))</f>
        <v>-0.22629015070787031</v>
      </c>
      <c r="D116" s="31">
        <f>IF('County Race 2010'!D116 =0, "",('County Race - Numerice Change'!D116/'County Race 2010'!D116))</f>
        <v>0.31578947368421051</v>
      </c>
      <c r="E116" s="31">
        <f>IF('County Race 2010'!E116 =0, "",('County Race - Numerice Change'!E116/'County Race 2010'!E116))</f>
        <v>0.2857142857142857</v>
      </c>
      <c r="F116" s="31">
        <f>IF('County Race 2010'!F116 =0, "",('County Race - Numerice Change'!F116/'County Race 2010'!F116))</f>
        <v>-0.28125</v>
      </c>
      <c r="G116" s="31">
        <f>IF('County Race 2010'!G116 =0, "",('County Race - Numerice Change'!G116/'County Race 2010'!G116))</f>
        <v>1.5</v>
      </c>
      <c r="H116" s="31">
        <f>IF('County Race 2010'!H116 =0, "",('County Race - Numerice Change'!H116/'County Race 2010'!H116))</f>
        <v>-0.25</v>
      </c>
      <c r="I116" s="31">
        <f>IF('County Race 2010'!I116 =0, "",('County Race - Numerice Change'!I116/'County Race 2010'!I116))</f>
        <v>1.9255813953488372</v>
      </c>
      <c r="J116" s="31">
        <f>IF('County Race 2010'!J116 =0, "",('County Race - Numerice Change'!J116/'County Race 2010'!J116))</f>
        <v>0.10714285714285714</v>
      </c>
      <c r="K116" s="31">
        <f>IF('County Race 2010'!K116 =0, "",('County Race - Numerice Change'!K116/'County Race 2010'!K116))</f>
        <v>0.88247863247863245</v>
      </c>
    </row>
    <row r="117" spans="1:11" s="10" customFormat="1" ht="13" x14ac:dyDescent="0.3">
      <c r="A117" s="3" t="s">
        <v>112</v>
      </c>
      <c r="B117" s="31">
        <f>IF('County Race 2010'!B117 =0, "",('County Race - Numerice Change'!B117/'County Race 2010'!B117))</f>
        <v>7.963648417214518E-2</v>
      </c>
      <c r="C117" s="31">
        <f>IF('County Race 2010'!C117 =0, "",('County Race - Numerice Change'!C117/'County Race 2010'!C117))</f>
        <v>3.7957251470377276E-2</v>
      </c>
      <c r="D117" s="31">
        <f>IF('County Race 2010'!D117 =0, "",('County Race - Numerice Change'!D117/'County Race 2010'!D117))</f>
        <v>-0.3773006134969325</v>
      </c>
      <c r="E117" s="31">
        <f>IF('County Race 2010'!E117 =0, "",('County Race - Numerice Change'!E117/'County Race 2010'!E117))</f>
        <v>0.11885245901639344</v>
      </c>
      <c r="F117" s="31">
        <f>IF('County Race 2010'!F117 =0, "",('County Race - Numerice Change'!F117/'County Race 2010'!F117))</f>
        <v>0.90540540540540537</v>
      </c>
      <c r="G117" s="31">
        <f>IF('County Race 2010'!G117 =0, "",('County Race - Numerice Change'!G117/'County Race 2010'!G117))</f>
        <v>0.25</v>
      </c>
      <c r="H117" s="31">
        <f>IF('County Race 2010'!H117 =0, "",('County Race - Numerice Change'!H117/'County Race 2010'!H117))</f>
        <v>1.0147058823529411</v>
      </c>
      <c r="I117" s="31">
        <f>IF('County Race 2010'!I117 =0, "",('County Race - Numerice Change'!I117/'County Race 2010'!I117))</f>
        <v>2.5885509838998213</v>
      </c>
      <c r="J117" s="31">
        <f>IF('County Race 2010'!J117 =0, "",('County Race - Numerice Change'!J117/'County Race 2010'!J117))</f>
        <v>0.2908496732026144</v>
      </c>
      <c r="K117" s="31">
        <f>IF('County Race 2010'!K117 =0, "",('County Race - Numerice Change'!K117/'County Race 2010'!K117))</f>
        <v>0.84189267166762838</v>
      </c>
    </row>
    <row r="118" spans="1:11" s="10" customFormat="1" ht="13" x14ac:dyDescent="0.3">
      <c r="A118" s="3" t="s">
        <v>113</v>
      </c>
      <c r="B118" s="31">
        <f>IF('County Race 2010'!B118 =0, "",('County Race - Numerice Change'!B118/'County Race 2010'!B118))</f>
        <v>-9.1202210962690003E-2</v>
      </c>
      <c r="C118" s="31">
        <f>IF('County Race 2010'!C118 =0, "",('County Race - Numerice Change'!C118/'County Race 2010'!C118))</f>
        <v>-0.10561056105610561</v>
      </c>
      <c r="D118" s="31">
        <f>IF('County Race 2010'!D118 =0, "",('County Race - Numerice Change'!D118/'County Race 2010'!D118))</f>
        <v>-1</v>
      </c>
      <c r="E118" s="31">
        <f>IF('County Race 2010'!E118 =0, "",('County Race - Numerice Change'!E118/'County Race 2010'!E118))</f>
        <v>-0.2</v>
      </c>
      <c r="F118" s="31">
        <f>IF('County Race 2010'!F118 =0, "",('County Race - Numerice Change'!F118/'County Race 2010'!F118))</f>
        <v>0</v>
      </c>
      <c r="G118" s="31" t="str">
        <f>IF('County Race 2010'!G118 =0, "",('County Race - Numerice Change'!G118/'County Race 2010'!G118))</f>
        <v/>
      </c>
      <c r="H118" s="31">
        <f>IF('County Race 2010'!H118 =0, "",('County Race - Numerice Change'!H118/'County Race 2010'!H118))</f>
        <v>-0.61538461538461542</v>
      </c>
      <c r="I118" s="31">
        <f>IF('County Race 2010'!I118 =0, "",('County Race - Numerice Change'!I118/'County Race 2010'!I118))</f>
        <v>3</v>
      </c>
      <c r="J118" s="31">
        <f>IF('County Race 2010'!J118 =0, "",('County Race - Numerice Change'!J118/'County Race 2010'!J118))</f>
        <v>8.6956521739130432E-2</v>
      </c>
      <c r="K118" s="31">
        <f>IF('County Race 2010'!K118 =0, "",('County Race - Numerice Change'!K118/'County Race 2010'!K118))</f>
        <v>0.5357142857142857</v>
      </c>
    </row>
    <row r="119" spans="1:11" s="10" customFormat="1" ht="13" x14ac:dyDescent="0.3">
      <c r="A119" s="3" t="s">
        <v>114</v>
      </c>
      <c r="B119" s="31">
        <f>IF('County Race 2010'!B119 =0, "",('County Race - Numerice Change'!B119/'County Race 2010'!B119))</f>
        <v>-3.3324475152803616E-2</v>
      </c>
      <c r="C119" s="31">
        <f>IF('County Race 2010'!C119 =0, "",('County Race - Numerice Change'!C119/'County Race 2010'!C119))</f>
        <v>-8.0704248455355676E-2</v>
      </c>
      <c r="D119" s="31">
        <f>IF('County Race 2010'!D119 =0, "",('County Race - Numerice Change'!D119/'County Race 2010'!D119))</f>
        <v>0.34090909090909088</v>
      </c>
      <c r="E119" s="31">
        <f>IF('County Race 2010'!E119 =0, "",('County Race - Numerice Change'!E119/'County Race 2010'!E119))</f>
        <v>-0.25471698113207547</v>
      </c>
      <c r="F119" s="31">
        <f>IF('County Race 2010'!F119 =0, "",('County Race - Numerice Change'!F119/'County Race 2010'!F119))</f>
        <v>-0.1111111111111111</v>
      </c>
      <c r="G119" s="31">
        <f>IF('County Race 2010'!G119 =0, "",('County Race - Numerice Change'!G119/'County Race 2010'!G119))</f>
        <v>-0.375</v>
      </c>
      <c r="H119" s="31">
        <f>IF('County Race 2010'!H119 =0, "",('County Race - Numerice Change'!H119/'County Race 2010'!H119))</f>
        <v>3.5333333333333332</v>
      </c>
      <c r="I119" s="31">
        <f>IF('County Race 2010'!I119 =0, "",('County Race - Numerice Change'!I119/'County Race 2010'!I119))</f>
        <v>3.1208333333333331</v>
      </c>
      <c r="J119" s="31">
        <f>IF('County Race 2010'!J119 =0, "",('County Race - Numerice Change'!J119/'County Race 2010'!J119))</f>
        <v>0.55462184873949583</v>
      </c>
      <c r="K119" s="31">
        <f>IF('County Race 2010'!K119 =0, "",('County Race - Numerice Change'!K119/'County Race 2010'!K119))</f>
        <v>1.2167630057803469</v>
      </c>
    </row>
    <row r="120" spans="1:11" s="10" customFormat="1" ht="13" x14ac:dyDescent="0.3">
      <c r="A120" s="4" t="s">
        <v>130</v>
      </c>
      <c r="B120" s="31">
        <f>IF('County Race 2010'!B120 =0, "",('County Race - Numerice Change'!B120/'County Race 2010'!B120))</f>
        <v>-5.5484913590609281E-2</v>
      </c>
      <c r="C120" s="31">
        <f>IF('County Race 2010'!C120 =0, "",('County Race - Numerice Change'!C120/'County Race 2010'!C120))</f>
        <v>-5.6855853479435649E-2</v>
      </c>
      <c r="D120" s="31">
        <f>IF('County Race 2010'!D120 =0, "",('County Race - Numerice Change'!D120/'County Race 2010'!D120))</f>
        <v>-0.17400101807075591</v>
      </c>
      <c r="E120" s="31">
        <f>IF('County Race 2010'!E120 =0, "",('County Race - Numerice Change'!E120/'County Race 2010'!E120))</f>
        <v>0.13126491646778043</v>
      </c>
      <c r="F120" s="31">
        <f>IF('County Race 2010'!F120 =0, "",('County Race - Numerice Change'!F120/'County Race 2010'!F120))</f>
        <v>0.32267786029490902</v>
      </c>
      <c r="G120" s="31">
        <f>IF('County Race 2010'!G120 =0, "",('County Race - Numerice Change'!G120/'County Race 2010'!G120))</f>
        <v>0.3783783783783784</v>
      </c>
      <c r="H120" s="31">
        <f>IF('County Race 2010'!H120 =0, "",('County Race - Numerice Change'!H120/'County Race 2010'!H120))</f>
        <v>0.8917601170160897</v>
      </c>
      <c r="I120" s="31">
        <f>IF('County Race 2010'!I120 =0, "",('County Race - Numerice Change'!I120/'County Race 2010'!I120))</f>
        <v>1.4296482412060301</v>
      </c>
      <c r="J120" s="31">
        <f>IF('County Race 2010'!J120 =0, "",('County Race - Numerice Change'!J120/'County Race 2010'!J120))</f>
        <v>0.38409703504043125</v>
      </c>
      <c r="K120" s="31">
        <f>IF('County Race 2010'!K120 =0, "",('County Race - Numerice Change'!K120/'County Race 2010'!K120))</f>
        <v>-6.7077663170668281E-2</v>
      </c>
    </row>
    <row r="121" spans="1:11" s="10" customFormat="1" ht="2.25" customHeight="1" x14ac:dyDescent="0.3">
      <c r="A121" s="5"/>
      <c r="B121" s="6" t="str">
        <f>IF('County Race 2010'!B121 =0, "",('County Race - Numerice Change'!B121/'County Race 2010'!B121))</f>
        <v/>
      </c>
      <c r="C121" s="6" t="str">
        <f>IF('County Race 2010'!C121 =0, "",('County Race - Numerice Change'!C121/'County Race 2010'!C121))</f>
        <v/>
      </c>
      <c r="D121" s="5" t="str">
        <f>IF('County Race 2010'!D121 =0, "",('County Race - Numerice Change'!D121/'County Race 2010'!D121))</f>
        <v/>
      </c>
      <c r="E121" s="5" t="str">
        <f>IF('County Race 2010'!E121 =0, "",('County Race - Numerice Change'!E121/'County Race 2010'!E121))</f>
        <v/>
      </c>
      <c r="F121" s="5" t="str">
        <f>IF('County Race 2010'!F121 =0, "",('County Race - Numerice Change'!F121/'County Race 2010'!F121))</f>
        <v/>
      </c>
      <c r="G121" s="5" t="str">
        <f>IF('County Race 2010'!G121 =0, "",('County Race - Numerice Change'!G121/'County Race 2010'!G121))</f>
        <v/>
      </c>
      <c r="H121" s="5" t="str">
        <f>IF('County Race 2010'!H121 =0, "",('County Race - Numerice Change'!H121/'County Race 2010'!H121))</f>
        <v/>
      </c>
      <c r="I121" s="5" t="str">
        <f>IF('County Race 2010'!I121 =0, "",('County Race - Numerice Change'!I121/'County Race 2010'!I121))</f>
        <v/>
      </c>
      <c r="J121" s="5" t="str">
        <f>IF('County Race 2010'!J121 =0, "",('County Race - Numerice Change'!J121/'County Race 2010'!J121))</f>
        <v/>
      </c>
      <c r="K121" s="5" t="str">
        <f>IF('County Race 2010'!K121 =0, "",('County Race - Numerice Change'!K121/'County Race 2010'!K121))</f>
        <v/>
      </c>
    </row>
    <row r="122" spans="1:11" s="10" customFormat="1" ht="13" x14ac:dyDescent="0.3">
      <c r="A122" s="7" t="s">
        <v>0</v>
      </c>
      <c r="B122" s="32">
        <f>IF('County Race 2010'!B122 =0, "",('County Race - Numerice Change'!B122/'County Race 2010'!B122))</f>
        <v>2.771548225583648E-2</v>
      </c>
      <c r="C122" s="32">
        <f>IF('County Race 2010'!C122 =0, "",('County Race - Numerice Change'!C122/'County Race 2010'!C122))</f>
        <v>-4.4050238264730972E-2</v>
      </c>
      <c r="D122" s="32">
        <f>IF('County Race 2010'!D122 =0, "",('County Race - Numerice Change'!D122/'County Race 2010'!D122))</f>
        <v>9.3006687424555552E-3</v>
      </c>
      <c r="E122" s="32">
        <f>IF('County Race 2010'!E122 =0, "",('County Race - Numerice Change'!E122/'County Race 2010'!E122))</f>
        <v>0.11477206312098188</v>
      </c>
      <c r="F122" s="32">
        <f>IF('County Race 2010'!F122 =0, "",('County Race - Numerice Change'!F122/'County Race 2010'!F122))</f>
        <v>0.35983809630618968</v>
      </c>
      <c r="G122" s="32">
        <f>IF('County Race 2010'!G122 =0, "",('County Race - Numerice Change'!G122/'County Race 2010'!G122))</f>
        <v>0.55406484587126659</v>
      </c>
      <c r="H122" s="32">
        <f>IF('County Race 2010'!H122 =0, "",('County Race - Numerice Change'!H122/'County Race 2010'!H122))</f>
        <v>0.59019103371987525</v>
      </c>
      <c r="I122" s="32">
        <f>IF('County Race 2010'!I122 =0, "",('County Race - Numerice Change'!I122/'County Race 2010'!I122))</f>
        <v>2.3162719020138214</v>
      </c>
      <c r="J122" s="33">
        <f>IF('County Race 2010'!J122 =0, "",('County Race - Numerice Change'!J122/'County Race 2010'!J122))</f>
        <v>0.42640372758507084</v>
      </c>
      <c r="K122" s="33">
        <f>IF('County Race 2010'!K122 =0, "",('County Race - Numerice Change'!K122/'County Race 2010'!K122))</f>
        <v>0.30999254071635479</v>
      </c>
    </row>
    <row r="123" spans="1:11" ht="6" customHeight="1" x14ac:dyDescent="0.35">
      <c r="A123" s="11"/>
      <c r="B123" s="12"/>
      <c r="C123" s="12"/>
    </row>
    <row r="124" spans="1:11" x14ac:dyDescent="0.35">
      <c r="A124" s="13" t="s">
        <v>128</v>
      </c>
      <c r="B124" s="14"/>
      <c r="C124" s="14"/>
    </row>
    <row r="125" spans="1:11" x14ac:dyDescent="0.35">
      <c r="A125" s="13" t="s">
        <v>132</v>
      </c>
      <c r="B125" s="14"/>
      <c r="C125" s="14"/>
    </row>
    <row r="126" spans="1:11" x14ac:dyDescent="0.35">
      <c r="A126" s="13" t="s">
        <v>129</v>
      </c>
      <c r="B126" s="14"/>
      <c r="C126" s="14"/>
    </row>
    <row r="127" spans="1:11" x14ac:dyDescent="0.35">
      <c r="A127" s="13" t="s">
        <v>136</v>
      </c>
    </row>
  </sheetData>
  <printOptions horizontalCentered="1"/>
  <pageMargins left="0.7" right="0.7" top="0.75" bottom="0.75" header="0.3" footer="0.3"/>
  <pageSetup scale="74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County Race 2010</vt:lpstr>
      <vt:lpstr>County Race 2020</vt:lpstr>
      <vt:lpstr>County Race Percentage 2020</vt:lpstr>
      <vt:lpstr>County Race - Numerice Change</vt:lpstr>
      <vt:lpstr>County Race Pct Chng</vt:lpstr>
      <vt:lpstr>'County Race - Numerice Change'!Print_Area</vt:lpstr>
      <vt:lpstr>'County Race 2010'!Print_Area</vt:lpstr>
      <vt:lpstr>'County Race 2020'!Print_Area</vt:lpstr>
      <vt:lpstr>'County Race Pct Chng'!Print_Area</vt:lpstr>
      <vt:lpstr>'County Race Percentage 2020'!Print_Area</vt:lpstr>
      <vt:lpstr>'County Race - Numerice Change'!Print_Titles</vt:lpstr>
      <vt:lpstr>'County Race 2010'!Print_Titles</vt:lpstr>
      <vt:lpstr>'County Race 2020'!Print_Titles</vt:lpstr>
      <vt:lpstr>'County Race Pct Chng'!Print_Titles</vt:lpstr>
      <vt:lpstr>'County Race Percentage 2020'!Print_Titles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HesseM</dc:creator>
  <cp:lastModifiedBy>Hesser, Matt</cp:lastModifiedBy>
  <cp:lastPrinted>2021-08-25T16:14:06Z</cp:lastPrinted>
  <dcterms:created xsi:type="dcterms:W3CDTF">2011-02-24T21:19:25Z</dcterms:created>
  <dcterms:modified xsi:type="dcterms:W3CDTF">2024-03-21T20:12:25Z</dcterms:modified>
</cp:coreProperties>
</file>