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FY 2025 Budget\Core Reconciliation\Template\"/>
    </mc:Choice>
  </mc:AlternateContent>
  <workbookProtection workbookAlgorithmName="SHA-512" workbookHashValue="my5biaPlKEWHzsYEicgQdYzPpCibrTyfOrIe0S87U02f+Q3wkymELYctXyNWd80/ci0TeS0cBs9YymL/kqPWyw==" workbookSaltValue="wCLjk72kaVxC1Bsn9HO53w==" workbookSpinCount="100000" lockStructure="1"/>
  <bookViews>
    <workbookView xWindow="120" yWindow="120" windowWidth="11340" windowHeight="5775" tabRatio="585" activeTab="2"/>
  </bookViews>
  <sheets>
    <sheet name="Instructions" sheetId="11" r:id="rId1"/>
    <sheet name="EXAMPLE" sheetId="7" r:id="rId2"/>
    <sheet name="TEMPLATE" sheetId="13" r:id="rId3"/>
    <sheet name="Sheet1" sheetId="14" state="hidden" r:id="rId4"/>
  </sheets>
  <definedNames>
    <definedName name="_xlnm.Print_Area" localSheetId="2">TEMPLATE!$A$1:$R$69</definedName>
    <definedName name="_xlnm.Print_Titles" localSheetId="1">EXAMPLE!$7:$7</definedName>
    <definedName name="_xlnm.Print_Titles" localSheetId="2">TEMPLATE!$1:$7</definedName>
  </definedNames>
  <calcPr calcId="162913"/>
</workbook>
</file>

<file path=xl/calcChain.xml><?xml version="1.0" encoding="utf-8"?>
<calcChain xmlns="http://schemas.openxmlformats.org/spreadsheetml/2006/main">
  <c r="Q24" i="13" l="1"/>
  <c r="R24" i="13"/>
  <c r="K24" i="13"/>
  <c r="R61" i="13" l="1"/>
  <c r="Q61" i="13"/>
  <c r="O61" i="13"/>
  <c r="N61" i="13"/>
  <c r="L61" i="13"/>
  <c r="K61" i="13"/>
  <c r="I61" i="13"/>
  <c r="I63" i="13" s="1"/>
  <c r="I65" i="13" s="1"/>
  <c r="H61" i="13"/>
  <c r="H63" i="13"/>
  <c r="H65" i="13"/>
  <c r="O47" i="13" l="1"/>
  <c r="L47" i="13"/>
  <c r="I47" i="13"/>
  <c r="H47" i="13" l="1"/>
  <c r="Q21" i="13"/>
  <c r="Q59" i="13"/>
  <c r="N54" i="13"/>
  <c r="K54" i="13"/>
  <c r="I54" i="13"/>
  <c r="H54" i="13"/>
  <c r="R60" i="13"/>
  <c r="Q60" i="13"/>
  <c r="R59" i="13"/>
  <c r="R58" i="13"/>
  <c r="Q58" i="13"/>
  <c r="R53" i="13"/>
  <c r="Q53" i="13"/>
  <c r="R52" i="13"/>
  <c r="Q52" i="13"/>
  <c r="R51" i="13"/>
  <c r="R54" i="13" s="1"/>
  <c r="Q51" i="13"/>
  <c r="O54" i="13"/>
  <c r="L54" i="13"/>
  <c r="R16" i="13"/>
  <c r="Q16" i="13"/>
  <c r="H24" i="13"/>
  <c r="AB61" i="13" l="1"/>
  <c r="Q54" i="13"/>
  <c r="AB54" i="13" s="1"/>
  <c r="N47" i="13"/>
  <c r="K47" i="13"/>
  <c r="H37" i="13"/>
  <c r="O37" i="13"/>
  <c r="N37" i="13"/>
  <c r="L37" i="13"/>
  <c r="K37" i="13"/>
  <c r="I37" i="13"/>
  <c r="O24" i="13"/>
  <c r="N24" i="13"/>
  <c r="L24" i="13"/>
  <c r="I24" i="13"/>
  <c r="Q54" i="7"/>
  <c r="N54" i="7"/>
  <c r="K54" i="7"/>
  <c r="H54" i="7"/>
  <c r="Q50" i="7"/>
  <c r="N50" i="7"/>
  <c r="K50" i="7"/>
  <c r="H50" i="7"/>
  <c r="Q46" i="7"/>
  <c r="N46" i="7"/>
  <c r="K46" i="7"/>
  <c r="H46" i="7"/>
  <c r="Q36" i="7"/>
  <c r="N36" i="7"/>
  <c r="K36" i="7"/>
  <c r="H36" i="7"/>
  <c r="Q23" i="7"/>
  <c r="N23" i="7"/>
  <c r="K23" i="7"/>
  <c r="H23" i="7"/>
  <c r="R54" i="7" l="1"/>
  <c r="O54" i="7"/>
  <c r="L54" i="7"/>
  <c r="I54" i="7"/>
  <c r="R50" i="7"/>
  <c r="O50" i="7"/>
  <c r="L50" i="7"/>
  <c r="I50" i="7"/>
  <c r="R46" i="7"/>
  <c r="O46" i="7"/>
  <c r="L46" i="7"/>
  <c r="I46" i="7"/>
  <c r="R36" i="7"/>
  <c r="O36" i="7"/>
  <c r="L36" i="7"/>
  <c r="I36" i="7"/>
  <c r="R23" i="7"/>
  <c r="O23" i="7"/>
  <c r="L23" i="7"/>
  <c r="I23" i="7"/>
  <c r="R46" i="13" l="1"/>
  <c r="Q46" i="13"/>
  <c r="Q45" i="13"/>
  <c r="R45" i="13"/>
  <c r="R44" i="13"/>
  <c r="Q44" i="13"/>
  <c r="R43" i="13"/>
  <c r="Q43" i="13"/>
  <c r="R42" i="13"/>
  <c r="Q42" i="13"/>
  <c r="R41" i="13"/>
  <c r="Q41" i="13"/>
  <c r="R36" i="13"/>
  <c r="Q36" i="13"/>
  <c r="R33" i="13"/>
  <c r="Q33" i="13"/>
  <c r="R32" i="13"/>
  <c r="Q32" i="13"/>
  <c r="R29" i="13"/>
  <c r="Q29" i="13"/>
  <c r="R28" i="13"/>
  <c r="Q28" i="13"/>
  <c r="R23" i="13"/>
  <c r="Q23" i="13"/>
  <c r="R22" i="13"/>
  <c r="Q22" i="13"/>
  <c r="R21" i="13"/>
  <c r="R18" i="13"/>
  <c r="Q18" i="13"/>
  <c r="R17" i="13"/>
  <c r="Q17" i="13"/>
  <c r="R15" i="13"/>
  <c r="Q15" i="13"/>
  <c r="R12" i="13"/>
  <c r="Q12" i="13"/>
  <c r="R8" i="13"/>
  <c r="Q8" i="13"/>
  <c r="R47" i="13" l="1"/>
  <c r="AB24" i="13"/>
  <c r="Q47" i="13"/>
  <c r="AB47" i="13" s="1"/>
  <c r="Q37" i="13"/>
  <c r="AB37" i="13" s="1"/>
  <c r="R37" i="13"/>
  <c r="K63" i="13"/>
  <c r="K65" i="13" s="1"/>
  <c r="L63" i="13"/>
  <c r="L65" i="13" s="1"/>
  <c r="N63" i="13"/>
  <c r="N65" i="13" s="1"/>
  <c r="O63" i="13"/>
  <c r="O65" i="13" s="1"/>
  <c r="Q41" i="7"/>
  <c r="R41" i="7"/>
  <c r="Q42" i="7"/>
  <c r="R42" i="7"/>
  <c r="R43" i="7"/>
  <c r="L43" i="7"/>
  <c r="K43" i="7"/>
  <c r="L44" i="7"/>
  <c r="K44" i="7"/>
  <c r="I43" i="7"/>
  <c r="I44" i="7"/>
  <c r="R44" i="7" s="1"/>
  <c r="H44" i="7"/>
  <c r="Q44" i="7" s="1"/>
  <c r="H43" i="7"/>
  <c r="Q63" i="13" l="1"/>
  <c r="R63" i="13"/>
  <c r="R65" i="13" s="1"/>
  <c r="Q43" i="7"/>
  <c r="R35" i="7"/>
  <c r="Q35" i="7"/>
  <c r="L45" i="7"/>
  <c r="R45" i="7" s="1"/>
  <c r="K45" i="7"/>
  <c r="H45" i="7"/>
  <c r="R40" i="7"/>
  <c r="Q40" i="7"/>
  <c r="R32" i="7"/>
  <c r="H32" i="7"/>
  <c r="Q32" i="7" s="1"/>
  <c r="R31" i="7"/>
  <c r="H31" i="7"/>
  <c r="Q31" i="7" s="1"/>
  <c r="Q28" i="7"/>
  <c r="R28" i="7"/>
  <c r="R27" i="7"/>
  <c r="Q27" i="7"/>
  <c r="Q65" i="13" l="1"/>
  <c r="AB65" i="13" s="1"/>
  <c r="AB63" i="13"/>
  <c r="Q45" i="7"/>
  <c r="Q22" i="7" l="1"/>
  <c r="R22" i="7"/>
  <c r="Q21" i="7"/>
  <c r="R21" i="7"/>
  <c r="R20" i="7"/>
  <c r="Q20" i="7"/>
  <c r="H56" i="7" l="1"/>
  <c r="H58" i="7" s="1"/>
  <c r="I56" i="7"/>
  <c r="I58" i="7" s="1"/>
  <c r="K56" i="7"/>
  <c r="K58" i="7" s="1"/>
  <c r="L56" i="7"/>
  <c r="L58" i="7" s="1"/>
  <c r="N56" i="7"/>
  <c r="N58" i="7" s="1"/>
  <c r="O56" i="7"/>
  <c r="O58" i="7" s="1"/>
  <c r="Q16" i="7"/>
  <c r="R16" i="7"/>
  <c r="Q17" i="7"/>
  <c r="R17" i="7"/>
  <c r="R15" i="7"/>
  <c r="Q15" i="7"/>
  <c r="R12" i="7" l="1"/>
  <c r="R56" i="7" s="1"/>
  <c r="Q12" i="7"/>
  <c r="Q56" i="7" s="1"/>
  <c r="R8" i="7"/>
  <c r="Q8" i="7"/>
  <c r="Q58" i="7" l="1"/>
  <c r="R58" i="7"/>
</calcChain>
</file>

<file path=xl/sharedStrings.xml><?xml version="1.0" encoding="utf-8"?>
<sst xmlns="http://schemas.openxmlformats.org/spreadsheetml/2006/main" count="183" uniqueCount="104">
  <si>
    <t>FTE</t>
  </si>
  <si>
    <t>Total One-Times</t>
  </si>
  <si>
    <t>Core Reductions</t>
  </si>
  <si>
    <t>Amount</t>
  </si>
  <si>
    <t>Total</t>
  </si>
  <si>
    <t>Core Transfers Out</t>
  </si>
  <si>
    <t>Core Reallocations</t>
  </si>
  <si>
    <t>Core Transfers In</t>
  </si>
  <si>
    <t>Budget</t>
  </si>
  <si>
    <t>Unit</t>
  </si>
  <si>
    <t>30000C</t>
  </si>
  <si>
    <t>None</t>
  </si>
  <si>
    <t>General Revenue</t>
  </si>
  <si>
    <t>Federal</t>
  </si>
  <si>
    <t>Other</t>
  </si>
  <si>
    <t>Core Action and Description</t>
  </si>
  <si>
    <t>One-Time Reductions</t>
  </si>
  <si>
    <t xml:space="preserve">Reduction of one-time funding for FY 2021 NDI - Arrearages. </t>
  </si>
  <si>
    <t xml:space="preserve">Reduction of one-time funding for equipment purchases for FY 2021 NDI - Call Center Staff. </t>
  </si>
  <si>
    <t>94415C</t>
  </si>
  <si>
    <t>98445C</t>
  </si>
  <si>
    <t>98446C</t>
  </si>
  <si>
    <t>Reduction of one-time funding for FY 2021 NDI - DESE Foundation Formula Rewrite.</t>
  </si>
  <si>
    <t>50105C</t>
  </si>
  <si>
    <t>50106C</t>
  </si>
  <si>
    <t>Internal restructure to consolidate all accounts payable staff and related expenses to one centralized unit within O/A Accounting.</t>
  </si>
  <si>
    <t xml:space="preserve">Reduction of Governor's FY 2021 Withhold.  State match requirement on the ABC grant was reduced from 5% to 3.5% by the federal administrating agency USDA; therefore, a portion of state grant match is no longer required.  Gov. Withhold was for 6 months of funding.  Reduction reflects the full 12 months of funding savings. </t>
  </si>
  <si>
    <t>65013C</t>
  </si>
  <si>
    <t>65016C</t>
  </si>
  <si>
    <t>30006C</t>
  </si>
  <si>
    <t>30078C</t>
  </si>
  <si>
    <t>88601C</t>
  </si>
  <si>
    <t>Total Core Adjustments</t>
  </si>
  <si>
    <t>Total Core Reductions</t>
  </si>
  <si>
    <t>Total Core Reallocations</t>
  </si>
  <si>
    <t>Total Core Transfers Out</t>
  </si>
  <si>
    <t>Total Core Transfers In</t>
  </si>
  <si>
    <t>Item</t>
  </si>
  <si>
    <t>Sec</t>
  </si>
  <si>
    <t>HB</t>
  </si>
  <si>
    <t>Reduction of FTE.  Medicaid administration federal match rate changed from 50/50 to 75/25 for the BIS/EDW APD for FY21.  See NDI - MHD Admin BIS/EDW for FED FTE and spending authority for increased 25% increased spending obligation.</t>
  </si>
  <si>
    <t xml:space="preserve"> * Non-count appropriations.  Non-count appropriations are excluded in the executive budget total.</t>
  </si>
  <si>
    <t>*</t>
  </si>
  <si>
    <t>1)</t>
  </si>
  <si>
    <t>2)</t>
  </si>
  <si>
    <t>3)</t>
  </si>
  <si>
    <t>Contact your assigned analyst if you have questions completing the core reconciliation.</t>
  </si>
  <si>
    <t xml:space="preserve">The purpose of this exercise is to provide a more holistic, while still detailed, picture of recommended core changes for the upcoming budget cycle.  In the budget books, core changes are examined at the budget unit level.  Oftentimes, there are initiatives recommended by departments or the Governor that cross multiple budget units and sections, but due to the limitations of BRASS, there is no way to flag multiple core changes across budget units as being related to a common initiative.  This spreadsheet (which borrows heavily from work departments have sent to us in the past) shows those connections among changes to budget units, while at the same time showing a higher level summary of core changes than is found in the BRASS core reconciliation report.  </t>
  </si>
  <si>
    <t>PURPOSE</t>
  </si>
  <si>
    <t>BOBC</t>
  </si>
  <si>
    <t>Type</t>
  </si>
  <si>
    <t>NDI</t>
  </si>
  <si>
    <t>PD</t>
  </si>
  <si>
    <t>PS</t>
  </si>
  <si>
    <t>E&amp;E</t>
  </si>
  <si>
    <t>County Jail Reimbursements - Jail Reimbursement Arrearages</t>
  </si>
  <si>
    <t>County Jail Reimbursements - Certificates of Delivery Arrearages</t>
  </si>
  <si>
    <t>County Jail Reimbursements - Extradition Arrearages</t>
  </si>
  <si>
    <t>O/A ITSD - DESE</t>
  </si>
  <si>
    <t>O/A ITSD - Accounts Payable</t>
  </si>
  <si>
    <t>O/A Purchasing - Accounts Payable</t>
  </si>
  <si>
    <t>Administration</t>
  </si>
  <si>
    <t>ABC Program</t>
  </si>
  <si>
    <t>MHD Administration</t>
  </si>
  <si>
    <t>O/A Accounting - Accounts Payable</t>
  </si>
  <si>
    <t>Related</t>
  </si>
  <si>
    <r>
      <t xml:space="preserve">DEPARTMENT: </t>
    </r>
    <r>
      <rPr>
        <sz val="12"/>
        <rFont val="Arial"/>
        <family val="2"/>
      </rPr>
      <t xml:space="preserve"> </t>
    </r>
    <r>
      <rPr>
        <b/>
        <u/>
        <sz val="12"/>
        <rFont val="Arial"/>
        <family val="2"/>
      </rPr>
      <t>HB X - Provide Department Name Here</t>
    </r>
  </si>
  <si>
    <t>DATE SUBMITTED</t>
  </si>
  <si>
    <t>Do not include reallocations in the same appropriation that net to zero between job classifications or in the same appropriation between BOBCs within expense and equipment.</t>
  </si>
  <si>
    <t>INSTRUCTIONS</t>
  </si>
  <si>
    <t>DUE DATES</t>
  </si>
  <si>
    <t>·</t>
  </si>
  <si>
    <r>
      <rPr>
        <b/>
        <u/>
        <sz val="10"/>
        <rFont val="Arial"/>
        <family val="2"/>
      </rPr>
      <t>Department Request</t>
    </r>
    <r>
      <rPr>
        <sz val="10"/>
        <rFont val="Arial"/>
        <family val="2"/>
      </rPr>
      <t>:  October 1</t>
    </r>
    <r>
      <rPr>
        <vertAlign val="superscript"/>
        <sz val="10"/>
        <rFont val="Arial"/>
        <family val="2"/>
      </rPr>
      <t>st</t>
    </r>
    <r>
      <rPr>
        <sz val="10"/>
        <rFont val="Arial"/>
        <family val="2"/>
      </rPr>
      <t>.</t>
    </r>
  </si>
  <si>
    <r>
      <rPr>
        <b/>
        <u/>
        <sz val="10"/>
        <rFont val="Arial"/>
        <family val="2"/>
      </rPr>
      <t>TAFP Appropriation Less Vetoes</t>
    </r>
    <r>
      <rPr>
        <sz val="10"/>
        <rFont val="Arial"/>
        <family val="2"/>
      </rPr>
      <t xml:space="preserve">: The amount column should only reflect the executive budget total (Bill Totals).  It should not include non-count appropriations.  In BRASS Spreadsheet Views, this is Table 04 "Executive Budget" in the Approp selection box.
The FTE column should reflect the total FTE.  It will include count and non-count appropriation FTE.  In BRASS Spreadsheet Views, this is Table 01 "Regular House Bills" in the Approp selection box. </t>
    </r>
  </si>
  <si>
    <t>4)</t>
  </si>
  <si>
    <t>5)</t>
  </si>
  <si>
    <t>6)</t>
  </si>
  <si>
    <t>7)</t>
  </si>
  <si>
    <t>8)</t>
  </si>
  <si>
    <t>9)</t>
  </si>
  <si>
    <t>10)</t>
  </si>
  <si>
    <r>
      <rPr>
        <b/>
        <u/>
        <sz val="10"/>
        <rFont val="Arial"/>
        <family val="2"/>
      </rPr>
      <t>Core Decision Item Groupings</t>
    </r>
    <r>
      <rPr>
        <sz val="10"/>
        <rFont val="Arial"/>
        <family val="2"/>
      </rPr>
      <t>:  Include count and non-count core actions by the statewide core decision item numbers:
One-time Reductions, Core Reductions, Core Reallocations, Core Transfers Out, and Core Transfers In.  See Budget Instructions for definitions.</t>
    </r>
  </si>
  <si>
    <r>
      <rPr>
        <b/>
        <u/>
        <sz val="10"/>
        <rFont val="Arial"/>
        <family val="2"/>
      </rPr>
      <t>Governor Recommendation</t>
    </r>
    <r>
      <rPr>
        <sz val="10"/>
        <rFont val="Arial"/>
        <family val="2"/>
      </rPr>
      <t>:  One week after the State of the State.  Update House Bill Sections at this time.</t>
    </r>
  </si>
  <si>
    <r>
      <rPr>
        <b/>
        <u/>
        <sz val="10"/>
        <rFont val="Arial"/>
        <family val="2"/>
      </rPr>
      <t>BOBC Type</t>
    </r>
    <r>
      <rPr>
        <sz val="10"/>
        <rFont val="Arial"/>
        <family val="2"/>
      </rPr>
      <t xml:space="preserve">:  Show BOBC Type as PS, E&amp;E, PD, or TRF.  See Budget Instructions for definitions. </t>
    </r>
  </si>
  <si>
    <t>Internal restructure to consolidate all accounts payable staff and related expenses to one centralized unit within O/A Accounting.  (See NDI-Core PS and FTE savings are offsetting NDI.)</t>
  </si>
  <si>
    <r>
      <rPr>
        <b/>
        <u/>
        <sz val="10"/>
        <rFont val="Arial"/>
        <family val="2"/>
      </rPr>
      <t>Budget Unit</t>
    </r>
    <r>
      <rPr>
        <sz val="10"/>
        <rFont val="Arial"/>
        <family val="2"/>
      </rPr>
      <t xml:space="preserve">:  Each budget unit action, however, should be listed on a separate row under the general description line.  Do not roll up budget units.  There may be several rows for the same budget unit.  Use the BRASS approp name to label.  Please see the "EXAMPLE" tab for examples of item grouping and appropriate descriptions of core changes.  Please note that in this example, Item #4 is included under Core Reductions AND Core Reallocations because these core actions are related to the same core change initiative.  </t>
    </r>
  </si>
  <si>
    <t>11)</t>
  </si>
  <si>
    <t>Spell check.</t>
  </si>
  <si>
    <r>
      <t xml:space="preserve">DEPARTMENT: </t>
    </r>
    <r>
      <rPr>
        <sz val="12"/>
        <rFont val="Arial"/>
        <family val="2"/>
      </rPr>
      <t xml:space="preserve"> </t>
    </r>
    <r>
      <rPr>
        <b/>
        <u/>
        <sz val="12"/>
        <rFont val="Arial"/>
        <family val="2"/>
      </rPr>
      <t>HB # - Provide Department Name Here</t>
    </r>
  </si>
  <si>
    <r>
      <rPr>
        <b/>
        <u/>
        <sz val="10"/>
        <rFont val="Arial"/>
        <family val="2"/>
      </rPr>
      <t>Description</t>
    </r>
    <r>
      <rPr>
        <sz val="10"/>
        <rFont val="Arial"/>
        <family val="2"/>
      </rPr>
      <t xml:space="preserve">:  Provide clear and sufficient detail for core action descriptions.  Please see the "EXAMPLE" tab for example of appropriate descriptions of core changes. "Align budget with planned expenditures" or similarly vague responses will generate a follow-up from House Appropriations staff to provide appropriate detail in a revised spreadsheet.  If you need to align your core to accommodate a new plan for expenditures, describe the new plan.  If you are simply removing excess authority based on previous year actuals, and that actual amount will be sufficient for the upcoming fiscal year without reducing services, an explanation that you are reducing excess authority is adequate.  </t>
    </r>
  </si>
  <si>
    <r>
      <rPr>
        <b/>
        <u/>
        <sz val="10"/>
        <rFont val="Arial"/>
        <family val="2"/>
      </rPr>
      <t>Items</t>
    </r>
    <r>
      <rPr>
        <sz val="10"/>
        <rFont val="Arial"/>
        <family val="2"/>
      </rPr>
      <t>:  Each core change is reflected as an "item".  Provide an item number for each core change initiative.  An item is one or more core changes that are logically connected to each other.  For example, reallocating out from several different budget units and then reallocating in to one budget unit in order to consolidate functions is considered one (1) item, regardless of how many core changes are needed to complete the consolidation.  Provide an item number for each core change.  Reallocating from two different cores into another core requires separate actions but is listed under the same "item" number.   Please see the "EXAMPLE" tab for examples of item grouping.  Please note that in this example, Item #4 is included under Core Reductions AND Core Reallocations because these core actions are related to the same core change initiative.</t>
    </r>
  </si>
  <si>
    <r>
      <rPr>
        <b/>
        <u/>
        <sz val="10"/>
        <rFont val="Arial"/>
        <family val="2"/>
      </rPr>
      <t>Related NDI</t>
    </r>
    <r>
      <rPr>
        <sz val="10"/>
        <rFont val="Arial"/>
        <family val="2"/>
      </rPr>
      <t>:  If applicable, identify core actions related to a new decision item by filling in the BRASS NDI Number in the "Related NDI" field.  Example: A core reduction of FTE used to offset a NDI FTE request.  A core reduction and an NDI as a reinvestment of funds. Please see the "EXAMPLE" tab for examples - item #'s 4 &amp; 6.</t>
    </r>
  </si>
  <si>
    <r>
      <rPr>
        <b/>
        <u/>
        <sz val="10"/>
        <rFont val="Arial"/>
        <family val="2"/>
      </rPr>
      <t>Non-counts</t>
    </r>
    <r>
      <rPr>
        <sz val="10"/>
        <rFont val="Arial"/>
        <family val="2"/>
      </rPr>
      <t xml:space="preserve">:  Include count and non-count core actions.  Non-counts should be identified with an asterisk "*" in column G and be excluded in sub-totals or totals.  Core action executive $ totals should match BRASS Table 4.  </t>
    </r>
  </si>
  <si>
    <t>Open/
Closed</t>
  </si>
  <si>
    <t>Notes</t>
  </si>
  <si>
    <t>Count vs Non-count</t>
  </si>
  <si>
    <r>
      <rPr>
        <b/>
        <u/>
        <sz val="10"/>
        <rFont val="Arial"/>
        <family val="2"/>
      </rPr>
      <t>Formatting</t>
    </r>
    <r>
      <rPr>
        <sz val="10"/>
        <rFont val="Arial"/>
        <family val="2"/>
      </rPr>
      <t xml:space="preserve">:  Do </t>
    </r>
    <r>
      <rPr>
        <b/>
        <u/>
        <sz val="10"/>
        <rFont val="Arial"/>
        <family val="2"/>
      </rPr>
      <t>NOT</t>
    </r>
    <r>
      <rPr>
        <b/>
        <sz val="10"/>
        <rFont val="Arial"/>
        <family val="2"/>
      </rPr>
      <t xml:space="preserve"> </t>
    </r>
    <r>
      <rPr>
        <sz val="10"/>
        <rFont val="Arial"/>
        <family val="2"/>
      </rPr>
      <t>change the template print layout, column widths, font, or other formatting.  This is a statewide template used by all state agencies.  Standard formatting provides continuity across all departments. If you have suggestions for formatting changes for future consideration, please send those to helen.jaco@house.mo.gov.    
If you add rows while completing the template, please be sure to check and update the SUM formula in the row containing totals to include all pertinent cells.  The SUM formula will also need to be modified to exclude non-counts (See EXAMPLE, Core Reallocations). Totals under each core action type should tie out to BRASS.  Core reallocations should net to zero within the department. Reallocations ($ or FTE) should not be made between fund types.</t>
    </r>
  </si>
  <si>
    <t>Analyst Notes</t>
  </si>
  <si>
    <t>Y/N/O</t>
  </si>
  <si>
    <t>Chair Notes</t>
  </si>
  <si>
    <t>FY 2025 CORE BUDGET RECONCILIATION</t>
  </si>
  <si>
    <t>FY 2024 TAFP Appropriation Less Vetoes</t>
  </si>
  <si>
    <t>FY 2025 CORE BUDGET - Executive Budget Total</t>
  </si>
  <si>
    <t>FY 2025 CORE BUDGET RECONCILIATION DETAIL - Governor Recommended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</si>
</sst>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164" formatCode="[$-409]mmmm\ d\,\ yyyy;@"/>
    <numFmt numFmtId="165" formatCode="0.000"/>
  </numFmts>
  <fonts count="14" x14ac:knownFonts="1">
    <font>
      <sz val="10"/>
      <name val="Arial"/>
    </font>
    <font>
      <sz val="10"/>
      <name val="Arial"/>
      <family val="2"/>
    </font>
    <font>
      <b/>
      <sz val="10"/>
      <name val="Arial"/>
      <family val="2"/>
    </font>
    <font>
      <sz val="8"/>
      <name val="Arial"/>
      <family val="2"/>
    </font>
    <font>
      <i/>
      <sz val="10"/>
      <name val="Arial"/>
      <family val="2"/>
    </font>
    <font>
      <b/>
      <sz val="12"/>
      <name val="Arial"/>
      <family val="2"/>
    </font>
    <font>
      <sz val="12"/>
      <name val="Arial"/>
      <family val="2"/>
    </font>
    <font>
      <b/>
      <i/>
      <sz val="10"/>
      <name val="Arial"/>
      <family val="2"/>
    </font>
    <font>
      <b/>
      <sz val="10"/>
      <color theme="0"/>
      <name val="Arial"/>
      <family val="2"/>
    </font>
    <font>
      <sz val="10"/>
      <color theme="0"/>
      <name val="Arial"/>
      <family val="2"/>
    </font>
    <font>
      <b/>
      <u/>
      <sz val="10"/>
      <name val="Arial"/>
      <family val="2"/>
    </font>
    <font>
      <b/>
      <u/>
      <sz val="12"/>
      <name val="Arial"/>
      <family val="2"/>
    </font>
    <font>
      <sz val="10"/>
      <name val="Symbol"/>
      <family val="1"/>
      <charset val="2"/>
    </font>
    <font>
      <vertAlign val="superscrip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medium">
        <color auto="1"/>
      </top>
      <bottom/>
      <diagonal/>
    </border>
    <border>
      <left/>
      <right/>
      <top style="medium">
        <color auto="1"/>
      </top>
      <bottom style="double">
        <color auto="1"/>
      </bottom>
      <diagonal/>
    </border>
  </borders>
  <cellStyleXfs count="1">
    <xf numFmtId="0" fontId="0" fillId="0" borderId="0"/>
  </cellStyleXfs>
  <cellXfs count="197">
    <xf numFmtId="0" fontId="0" fillId="0" borderId="0" xfId="0"/>
    <xf numFmtId="0" fontId="2" fillId="0" borderId="0" xfId="0" applyFont="1" applyAlignment="1">
      <alignment vertical="top"/>
    </xf>
    <xf numFmtId="0" fontId="2" fillId="0" borderId="0" xfId="0" applyFont="1" applyAlignment="1">
      <alignment horizontal="right" vertical="top"/>
    </xf>
    <xf numFmtId="0" fontId="2" fillId="0" borderId="0" xfId="0" applyFont="1" applyFill="1" applyAlignment="1">
      <alignment vertical="top"/>
    </xf>
    <xf numFmtId="0" fontId="2" fillId="0" borderId="0" xfId="0" applyFont="1" applyFill="1" applyAlignment="1">
      <alignment horizontal="left"/>
    </xf>
    <xf numFmtId="0" fontId="1" fillId="0" borderId="0" xfId="0" applyFont="1" applyAlignment="1">
      <alignment vertical="top"/>
    </xf>
    <xf numFmtId="0" fontId="1" fillId="0" borderId="0" xfId="0" applyFont="1" applyFill="1" applyAlignment="1">
      <alignment vertical="top"/>
    </xf>
    <xf numFmtId="6" fontId="1" fillId="0" borderId="0" xfId="0" applyNumberFormat="1"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1" fillId="0" borderId="0" xfId="0" applyFont="1" applyAlignment="1">
      <alignment horizontal="right" vertical="top" indent="2"/>
    </xf>
    <xf numFmtId="40" fontId="1" fillId="0" borderId="0" xfId="0" applyNumberFormat="1" applyFont="1" applyAlignment="1">
      <alignment horizontal="right" vertical="top"/>
    </xf>
    <xf numFmtId="0" fontId="2" fillId="0" borderId="0" xfId="0" applyFont="1" applyAlignment="1">
      <alignment horizontal="right" vertical="top" indent="2"/>
    </xf>
    <xf numFmtId="40" fontId="2" fillId="0" borderId="0" xfId="0" applyNumberFormat="1" applyFont="1" applyAlignment="1">
      <alignment horizontal="right" vertical="top"/>
    </xf>
    <xf numFmtId="6" fontId="2" fillId="0" borderId="0" xfId="0" applyNumberFormat="1" applyFont="1" applyBorder="1" applyAlignment="1">
      <alignment horizontal="center" vertical="top"/>
    </xf>
    <xf numFmtId="6" fontId="2" fillId="0" borderId="0" xfId="0" applyNumberFormat="1" applyFont="1" applyBorder="1" applyAlignment="1">
      <alignment horizontal="right" vertical="top" indent="2"/>
    </xf>
    <xf numFmtId="6" fontId="2" fillId="0" borderId="1" xfId="0" applyNumberFormat="1" applyFont="1" applyBorder="1" applyAlignment="1">
      <alignment horizontal="center" vertical="top"/>
    </xf>
    <xf numFmtId="40" fontId="2" fillId="0" borderId="1" xfId="0" applyNumberFormat="1" applyFont="1" applyBorder="1" applyAlignment="1">
      <alignment horizontal="center" vertical="top"/>
    </xf>
    <xf numFmtId="40" fontId="2" fillId="0" borderId="0" xfId="0" applyNumberFormat="1" applyFont="1" applyBorder="1" applyAlignment="1">
      <alignment horizontal="center" vertical="top"/>
    </xf>
    <xf numFmtId="165" fontId="1" fillId="0" borderId="0" xfId="0" applyNumberFormat="1" applyFont="1" applyAlignment="1">
      <alignment horizontal="center" vertical="top"/>
    </xf>
    <xf numFmtId="6" fontId="2" fillId="0" borderId="0" xfId="0" applyNumberFormat="1" applyFont="1" applyFill="1" applyAlignment="1">
      <alignment vertical="top"/>
    </xf>
    <xf numFmtId="40" fontId="2" fillId="0" borderId="0" xfId="0" applyNumberFormat="1" applyFont="1" applyFill="1" applyAlignment="1">
      <alignment horizontal="right" vertical="top"/>
    </xf>
    <xf numFmtId="0" fontId="1" fillId="0" borderId="0" xfId="0" applyFont="1" applyFill="1" applyAlignment="1">
      <alignment horizontal="left" vertical="top" wrapText="1" indent="5"/>
    </xf>
    <xf numFmtId="0" fontId="1" fillId="0" borderId="0" xfId="0" applyFont="1" applyFill="1" applyBorder="1" applyAlignment="1">
      <alignment horizontal="center" vertical="top" wrapText="1"/>
    </xf>
    <xf numFmtId="0" fontId="1" fillId="0" borderId="0" xfId="0" applyFont="1" applyFill="1" applyAlignment="1">
      <alignment horizontal="center" vertical="top"/>
    </xf>
    <xf numFmtId="0" fontId="1" fillId="0" borderId="0" xfId="0" applyFont="1" applyFill="1" applyAlignment="1">
      <alignment horizontal="center" vertical="top" wrapText="1"/>
    </xf>
    <xf numFmtId="0" fontId="1" fillId="0" borderId="0" xfId="0" applyFont="1" applyFill="1" applyAlignment="1">
      <alignment horizontal="right" vertical="top" indent="2"/>
    </xf>
    <xf numFmtId="6" fontId="1" fillId="0" borderId="0" xfId="0" applyNumberFormat="1" applyFont="1" applyFill="1" applyAlignment="1">
      <alignment vertical="top"/>
    </xf>
    <xf numFmtId="40" fontId="1" fillId="0" borderId="0" xfId="0" applyNumberFormat="1" applyFont="1" applyFill="1" applyAlignment="1">
      <alignment horizontal="right" vertical="top"/>
    </xf>
    <xf numFmtId="6" fontId="2" fillId="0" borderId="0" xfId="0" applyNumberFormat="1" applyFont="1" applyAlignment="1">
      <alignment horizontal="right" vertical="top"/>
    </xf>
    <xf numFmtId="6" fontId="1" fillId="0" borderId="0" xfId="0" applyNumberFormat="1" applyFont="1" applyBorder="1" applyAlignment="1">
      <alignment vertical="top"/>
    </xf>
    <xf numFmtId="40" fontId="1" fillId="0" borderId="0" xfId="0" applyNumberFormat="1" applyFont="1" applyBorder="1" applyAlignment="1">
      <alignment horizontal="right" vertical="top"/>
    </xf>
    <xf numFmtId="0" fontId="2" fillId="0" borderId="0" xfId="0" applyFont="1" applyFill="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2" fillId="0" borderId="0" xfId="0" applyFont="1" applyFill="1" applyAlignment="1">
      <alignment horizontal="center"/>
    </xf>
    <xf numFmtId="0" fontId="1" fillId="0" borderId="0" xfId="0" applyFont="1" applyFill="1" applyAlignment="1">
      <alignment vertical="top" wrapText="1"/>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indent="2"/>
    </xf>
    <xf numFmtId="6" fontId="6" fillId="0" borderId="0" xfId="0" applyNumberFormat="1" applyFont="1" applyAlignment="1">
      <alignment vertical="top"/>
    </xf>
    <xf numFmtId="40" fontId="6" fillId="0" borderId="0" xfId="0" applyNumberFormat="1" applyFont="1" applyAlignment="1">
      <alignment horizontal="right" vertical="top"/>
    </xf>
    <xf numFmtId="0" fontId="1" fillId="0" borderId="0" xfId="0" applyFont="1" applyBorder="1" applyAlignment="1">
      <alignment vertical="top"/>
    </xf>
    <xf numFmtId="0" fontId="7" fillId="0" borderId="0" xfId="0" applyFont="1" applyAlignment="1">
      <alignment horizontal="right" vertical="top" indent="2"/>
    </xf>
    <xf numFmtId="0" fontId="7" fillId="0" borderId="0" xfId="0" applyFont="1" applyAlignment="1">
      <alignment horizontal="right" vertical="top"/>
    </xf>
    <xf numFmtId="0" fontId="4" fillId="0" borderId="0" xfId="0" applyFont="1" applyFill="1" applyAlignment="1">
      <alignment vertical="top"/>
    </xf>
    <xf numFmtId="0" fontId="4" fillId="0" borderId="0" xfId="0" applyFont="1" applyFill="1" applyAlignment="1">
      <alignment horizontal="center" vertical="top"/>
    </xf>
    <xf numFmtId="0" fontId="7" fillId="0" borderId="0" xfId="0" applyFont="1" applyFill="1" applyAlignment="1">
      <alignment horizontal="right" vertical="top" indent="2"/>
    </xf>
    <xf numFmtId="6" fontId="7" fillId="0" borderId="2" xfId="0" applyNumberFormat="1" applyFont="1" applyFill="1" applyBorder="1" applyAlignment="1">
      <alignment vertical="top"/>
    </xf>
    <xf numFmtId="40" fontId="7" fillId="0" borderId="2" xfId="0" applyNumberFormat="1" applyFont="1" applyFill="1" applyBorder="1" applyAlignment="1">
      <alignment horizontal="right" vertical="top"/>
    </xf>
    <xf numFmtId="0" fontId="7" fillId="0" borderId="0" xfId="0" applyFont="1" applyFill="1" applyAlignment="1">
      <alignment horizontal="right" vertical="top"/>
    </xf>
    <xf numFmtId="6" fontId="1" fillId="2" borderId="0" xfId="0" applyNumberFormat="1" applyFont="1" applyFill="1" applyAlignment="1">
      <alignment vertical="top"/>
    </xf>
    <xf numFmtId="40" fontId="1" fillId="2" borderId="0" xfId="0" applyNumberFormat="1" applyFont="1" applyFill="1" applyAlignment="1">
      <alignment horizontal="right" vertical="top"/>
    </xf>
    <xf numFmtId="6" fontId="1" fillId="2" borderId="0" xfId="0" applyNumberFormat="1" applyFont="1" applyFill="1" applyBorder="1" applyAlignment="1">
      <alignment vertical="top"/>
    </xf>
    <xf numFmtId="40" fontId="1" fillId="2" borderId="0" xfId="0" applyNumberFormat="1" applyFont="1" applyFill="1" applyBorder="1" applyAlignment="1">
      <alignment horizontal="right" vertical="top"/>
    </xf>
    <xf numFmtId="165" fontId="1" fillId="0" borderId="0" xfId="0" applyNumberFormat="1"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vertical="top"/>
    </xf>
    <xf numFmtId="6" fontId="2" fillId="0" borderId="0" xfId="0" applyNumberFormat="1" applyFont="1" applyBorder="1" applyAlignment="1">
      <alignment horizontal="center" vertical="top"/>
    </xf>
    <xf numFmtId="0" fontId="1" fillId="0" borderId="0" xfId="0" applyFont="1" applyBorder="1" applyAlignment="1">
      <alignment horizontal="center" vertical="top"/>
    </xf>
    <xf numFmtId="165" fontId="1" fillId="0" borderId="0" xfId="0" applyNumberFormat="1" applyFont="1" applyBorder="1" applyAlignment="1">
      <alignment horizontal="center" vertical="top"/>
    </xf>
    <xf numFmtId="0" fontId="1" fillId="0" borderId="0" xfId="0" applyFont="1" applyBorder="1" applyAlignment="1">
      <alignment horizontal="right" vertical="top" indent="2"/>
    </xf>
    <xf numFmtId="0" fontId="8" fillId="3" borderId="0" xfId="0" applyFont="1" applyFill="1" applyAlignment="1">
      <alignment vertical="top"/>
    </xf>
    <xf numFmtId="0" fontId="9" fillId="3" borderId="0" xfId="0" applyFont="1" applyFill="1" applyAlignment="1">
      <alignment vertical="top"/>
    </xf>
    <xf numFmtId="0" fontId="5" fillId="0" borderId="0" xfId="0" applyFont="1" applyFill="1" applyAlignment="1">
      <alignment horizontal="center" vertical="top"/>
    </xf>
    <xf numFmtId="6" fontId="2" fillId="0" borderId="3" xfId="0" applyNumberFormat="1" applyFont="1" applyFill="1" applyBorder="1" applyAlignment="1">
      <alignment vertical="top"/>
    </xf>
    <xf numFmtId="40" fontId="2" fillId="0" borderId="3" xfId="0" applyNumberFormat="1" applyFont="1" applyFill="1" applyBorder="1" applyAlignment="1">
      <alignment horizontal="right" vertical="top"/>
    </xf>
    <xf numFmtId="40" fontId="2" fillId="0" borderId="3" xfId="0" applyNumberFormat="1" applyFont="1" applyFill="1" applyBorder="1" applyAlignment="1">
      <alignment vertical="top"/>
    </xf>
    <xf numFmtId="0" fontId="6" fillId="0" borderId="0" xfId="0" applyFont="1" applyFill="1" applyAlignment="1">
      <alignment vertical="top"/>
    </xf>
    <xf numFmtId="6" fontId="2" fillId="0" borderId="1" xfId="0" applyNumberFormat="1" applyFont="1" applyFill="1" applyBorder="1" applyAlignment="1">
      <alignment horizontal="center" vertical="top"/>
    </xf>
    <xf numFmtId="40" fontId="2" fillId="0" borderId="1" xfId="0" applyNumberFormat="1" applyFont="1" applyFill="1" applyBorder="1" applyAlignment="1">
      <alignment horizontal="center" vertical="top"/>
    </xf>
    <xf numFmtId="6" fontId="2" fillId="0" borderId="0" xfId="0" applyNumberFormat="1" applyFont="1" applyFill="1" applyBorder="1" applyAlignment="1">
      <alignment horizontal="center" vertical="top"/>
    </xf>
    <xf numFmtId="40" fontId="2" fillId="0" borderId="0" xfId="0" applyNumberFormat="1" applyFont="1" applyFill="1" applyBorder="1" applyAlignment="1">
      <alignment horizontal="right" vertical="top"/>
    </xf>
    <xf numFmtId="6" fontId="1" fillId="0" borderId="0" xfId="0" applyNumberFormat="1" applyFont="1" applyFill="1" applyBorder="1" applyAlignment="1">
      <alignment vertical="top"/>
    </xf>
    <xf numFmtId="40" fontId="1" fillId="0" borderId="0" xfId="0" applyNumberFormat="1" applyFont="1" applyFill="1" applyBorder="1" applyAlignment="1">
      <alignment horizontal="right" vertical="top"/>
    </xf>
    <xf numFmtId="6" fontId="7" fillId="0" borderId="4" xfId="0" applyNumberFormat="1" applyFont="1" applyFill="1" applyBorder="1" applyAlignment="1">
      <alignment horizontal="right" vertical="top"/>
    </xf>
    <xf numFmtId="40" fontId="7" fillId="0" borderId="4" xfId="0" applyNumberFormat="1" applyFont="1" applyFill="1" applyBorder="1" applyAlignment="1">
      <alignment horizontal="right" vertical="top"/>
    </xf>
    <xf numFmtId="6" fontId="2" fillId="0" borderId="0" xfId="0" applyNumberFormat="1" applyFont="1" applyFill="1" applyBorder="1" applyAlignment="1">
      <alignment vertical="top"/>
    </xf>
    <xf numFmtId="6" fontId="2" fillId="0" borderId="5" xfId="0" applyNumberFormat="1" applyFont="1" applyFill="1" applyBorder="1" applyAlignment="1">
      <alignment horizontal="right" vertical="top"/>
    </xf>
    <xf numFmtId="40" fontId="2" fillId="0" borderId="5" xfId="0" applyNumberFormat="1" applyFont="1" applyFill="1" applyBorder="1" applyAlignment="1">
      <alignment horizontal="right" vertical="top"/>
    </xf>
    <xf numFmtId="165" fontId="1" fillId="0" borderId="0" xfId="0" applyNumberFormat="1" applyFont="1" applyFill="1" applyAlignment="1">
      <alignment horizontal="center" vertical="top"/>
    </xf>
    <xf numFmtId="164" fontId="1" fillId="0" borderId="0" xfId="0" applyNumberFormat="1" applyFont="1" applyFill="1" applyAlignment="1">
      <alignment horizontal="left" vertical="top"/>
    </xf>
    <xf numFmtId="164" fontId="1" fillId="0" borderId="0" xfId="0" applyNumberFormat="1" applyFont="1" applyFill="1" applyAlignment="1">
      <alignment horizontal="center" vertical="top"/>
    </xf>
    <xf numFmtId="165" fontId="1" fillId="2" borderId="0" xfId="0" applyNumberFormat="1" applyFont="1" applyFill="1" applyAlignment="1">
      <alignment horizontal="center" vertical="top"/>
    </xf>
    <xf numFmtId="0" fontId="1" fillId="2" borderId="0" xfId="0" applyFont="1" applyFill="1" applyAlignment="1">
      <alignment horizontal="right" vertical="top" indent="2"/>
    </xf>
    <xf numFmtId="0" fontId="1" fillId="2" borderId="0" xfId="0" applyFont="1" applyFill="1" applyAlignment="1">
      <alignment vertical="top"/>
    </xf>
    <xf numFmtId="0" fontId="1" fillId="2" borderId="0" xfId="0" applyFont="1" applyFill="1" applyBorder="1" applyAlignment="1">
      <alignment horizontal="center" vertical="top" wrapText="1"/>
    </xf>
    <xf numFmtId="0" fontId="1" fillId="2" borderId="0" xfId="0" applyFont="1" applyFill="1" applyBorder="1" applyAlignment="1">
      <alignment horizontal="right" vertical="top" indent="2"/>
    </xf>
    <xf numFmtId="0" fontId="1" fillId="2" borderId="0" xfId="0" applyFont="1" applyFill="1" applyBorder="1" applyAlignment="1">
      <alignment vertical="top"/>
    </xf>
    <xf numFmtId="0" fontId="1" fillId="2" borderId="0" xfId="0" applyFont="1" applyFill="1" applyBorder="1" applyAlignment="1">
      <alignment horizontal="left" vertical="top" wrapText="1" indent="5"/>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left" vertical="top" wrapText="1" indent="5"/>
    </xf>
    <xf numFmtId="165" fontId="9" fillId="3" borderId="0" xfId="0" applyNumberFormat="1" applyFont="1" applyFill="1" applyAlignment="1">
      <alignment horizontal="center" vertical="top"/>
    </xf>
    <xf numFmtId="0" fontId="4" fillId="0"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indent="3"/>
    </xf>
    <xf numFmtId="0" fontId="1" fillId="0" borderId="0" xfId="0" applyFont="1" applyFill="1" applyAlignment="1">
      <alignment horizontal="left" vertical="top"/>
    </xf>
    <xf numFmtId="0" fontId="0" fillId="0" borderId="0" xfId="0" applyAlignment="1">
      <alignment vertical="top"/>
    </xf>
    <xf numFmtId="0" fontId="0" fillId="0" borderId="0" xfId="0" applyAlignment="1">
      <alignment horizontal="center" vertical="top"/>
    </xf>
    <xf numFmtId="0" fontId="5" fillId="0" borderId="0" xfId="0" applyFont="1" applyAlignment="1">
      <alignment horizontal="center" vertical="top"/>
    </xf>
    <xf numFmtId="6" fontId="2" fillId="0" borderId="0" xfId="0" applyNumberFormat="1" applyFont="1" applyBorder="1" applyAlignment="1">
      <alignment horizontal="center" vertical="top"/>
    </xf>
    <xf numFmtId="0" fontId="1" fillId="0" borderId="0" xfId="0" applyFont="1" applyAlignment="1">
      <alignment horizontal="left" vertical="top" wrapText="1"/>
    </xf>
    <xf numFmtId="0" fontId="12"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horizontal="left" vertical="top" wrapText="1"/>
    </xf>
    <xf numFmtId="6" fontId="1" fillId="0" borderId="0" xfId="0" applyNumberFormat="1" applyFont="1" applyAlignment="1" applyProtection="1">
      <alignment vertical="top"/>
      <protection locked="0"/>
    </xf>
    <xf numFmtId="40" fontId="1" fillId="0" borderId="0" xfId="0" applyNumberFormat="1" applyFont="1" applyAlignment="1" applyProtection="1">
      <alignment horizontal="right" vertical="top"/>
      <protection locked="0"/>
    </xf>
    <xf numFmtId="0" fontId="1" fillId="0" borderId="0" xfId="0" applyFont="1" applyAlignment="1" applyProtection="1">
      <alignment vertical="top"/>
      <protection locked="0"/>
    </xf>
    <xf numFmtId="6" fontId="1" fillId="0" borderId="0" xfId="0" applyNumberFormat="1" applyFont="1" applyBorder="1" applyAlignment="1" applyProtection="1">
      <alignment vertical="top"/>
      <protection locked="0"/>
    </xf>
    <xf numFmtId="40" fontId="1" fillId="0" borderId="0" xfId="0" applyNumberFormat="1" applyFont="1" applyBorder="1" applyAlignment="1" applyProtection="1">
      <alignment horizontal="right" vertical="top"/>
      <protection locked="0"/>
    </xf>
    <xf numFmtId="0" fontId="1" fillId="0" borderId="0" xfId="0" applyFont="1" applyBorder="1" applyAlignment="1" applyProtection="1">
      <alignment vertical="top"/>
      <protection locked="0"/>
    </xf>
    <xf numFmtId="6" fontId="1" fillId="2" borderId="0" xfId="0" applyNumberFormat="1" applyFont="1" applyFill="1" applyBorder="1" applyAlignment="1" applyProtection="1">
      <alignment vertical="top"/>
      <protection locked="0"/>
    </xf>
    <xf numFmtId="40" fontId="1" fillId="2" borderId="0" xfId="0" applyNumberFormat="1" applyFont="1" applyFill="1" applyBorder="1" applyAlignment="1" applyProtection="1">
      <alignment horizontal="right" vertical="top"/>
      <protection locked="0"/>
    </xf>
    <xf numFmtId="0" fontId="1" fillId="2" borderId="0" xfId="0" applyFont="1" applyFill="1" applyBorder="1" applyAlignment="1" applyProtection="1">
      <alignment vertical="top"/>
      <protection locked="0"/>
    </xf>
    <xf numFmtId="0" fontId="1" fillId="0" borderId="0" xfId="0" applyFont="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165" fontId="1" fillId="0" borderId="0" xfId="0" applyNumberFormat="1" applyFont="1" applyAlignment="1" applyProtection="1">
      <alignment horizontal="center" vertical="top"/>
      <protection locked="0"/>
    </xf>
    <xf numFmtId="0" fontId="1" fillId="0" borderId="0" xfId="0" applyFont="1" applyFill="1" applyAlignment="1" applyProtection="1">
      <alignment horizontal="left" vertical="top" wrapText="1" indent="3"/>
      <protection locked="0"/>
    </xf>
    <xf numFmtId="0" fontId="1" fillId="0" borderId="0" xfId="0" applyFont="1" applyFill="1" applyBorder="1" applyAlignment="1" applyProtection="1">
      <alignment horizontal="center" vertical="top" wrapText="1"/>
      <protection locked="0"/>
    </xf>
    <xf numFmtId="0" fontId="1" fillId="2" borderId="0" xfId="0" applyFont="1" applyFill="1" applyAlignment="1" applyProtection="1">
      <alignment horizontal="center" vertical="top"/>
      <protection locked="0"/>
    </xf>
    <xf numFmtId="165" fontId="1" fillId="2" borderId="0" xfId="0" applyNumberFormat="1" applyFont="1" applyFill="1" applyAlignment="1" applyProtection="1">
      <alignment horizontal="center" vertical="top"/>
      <protection locked="0"/>
    </xf>
    <xf numFmtId="0" fontId="1" fillId="2" borderId="0" xfId="0" applyFont="1" applyFill="1" applyAlignment="1" applyProtection="1">
      <alignment horizontal="left" vertical="top" wrapText="1" indent="5"/>
      <protection locked="0"/>
    </xf>
    <xf numFmtId="0" fontId="1" fillId="2" borderId="0" xfId="0" applyFont="1" applyFill="1" applyBorder="1" applyAlignment="1" applyProtection="1">
      <alignment horizontal="center" vertical="top" wrapText="1"/>
      <protection locked="0"/>
    </xf>
    <xf numFmtId="0" fontId="1" fillId="0" borderId="0" xfId="0" applyFont="1" applyBorder="1" applyAlignment="1" applyProtection="1">
      <alignment horizontal="center" vertical="top"/>
      <protection locked="0"/>
    </xf>
    <xf numFmtId="165" fontId="1" fillId="0" borderId="0" xfId="0" applyNumberFormat="1" applyFont="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165" fontId="1" fillId="2" borderId="0" xfId="0" applyNumberFormat="1"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wrapText="1" indent="5"/>
      <protection locked="0"/>
    </xf>
    <xf numFmtId="0" fontId="1" fillId="0" borderId="0" xfId="0" applyFont="1" applyFill="1" applyAlignment="1" applyProtection="1">
      <alignment horizontal="center" vertical="top"/>
      <protection locked="0"/>
    </xf>
    <xf numFmtId="0" fontId="1" fillId="0" borderId="0" xfId="0" applyFont="1" applyFill="1" applyAlignment="1" applyProtection="1">
      <alignment horizontal="center" vertical="top" wrapText="1"/>
      <protection locked="0"/>
    </xf>
    <xf numFmtId="6" fontId="1" fillId="0" borderId="0" xfId="0" applyNumberFormat="1" applyFont="1" applyFill="1" applyAlignment="1" applyProtection="1">
      <alignment vertical="top"/>
      <protection locked="0"/>
    </xf>
    <xf numFmtId="40" fontId="1" fillId="0" borderId="0" xfId="0" applyNumberFormat="1" applyFont="1" applyFill="1" applyAlignment="1" applyProtection="1">
      <alignment horizontal="right" vertical="top"/>
      <protection locked="0"/>
    </xf>
    <xf numFmtId="0" fontId="1" fillId="0" borderId="0" xfId="0" applyFont="1" applyFill="1" applyAlignment="1" applyProtection="1">
      <alignment vertical="top"/>
      <protection locked="0"/>
    </xf>
    <xf numFmtId="0" fontId="1" fillId="0" borderId="0" xfId="0" applyFont="1" applyFill="1" applyAlignment="1" applyProtection="1">
      <alignment horizontal="left" vertical="top" wrapText="1" indent="2"/>
      <protection locked="0"/>
    </xf>
    <xf numFmtId="6" fontId="1" fillId="0" borderId="0" xfId="0" applyNumberFormat="1" applyFont="1" applyFill="1" applyBorder="1" applyAlignment="1" applyProtection="1">
      <alignment vertical="top"/>
      <protection locked="0"/>
    </xf>
    <xf numFmtId="40" fontId="1" fillId="0" borderId="0" xfId="0" applyNumberFormat="1" applyFont="1" applyFill="1" applyBorder="1" applyAlignment="1" applyProtection="1">
      <alignment horizontal="right" vertical="top"/>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left" vertical="top" wrapText="1"/>
      <protection locked="0"/>
    </xf>
    <xf numFmtId="0" fontId="1" fillId="0" borderId="0" xfId="0" applyFont="1" applyFill="1" applyAlignment="1" applyProtection="1">
      <alignment horizontal="right" vertical="top" indent="2"/>
      <protection locked="0"/>
    </xf>
    <xf numFmtId="6" fontId="2" fillId="0" borderId="3" xfId="0" applyNumberFormat="1" applyFont="1" applyFill="1" applyBorder="1" applyAlignment="1" applyProtection="1">
      <alignment vertical="top"/>
      <protection locked="0"/>
    </xf>
    <xf numFmtId="40" fontId="2" fillId="0" borderId="3" xfId="0" applyNumberFormat="1" applyFont="1" applyFill="1" applyBorder="1" applyAlignment="1" applyProtection="1">
      <alignment horizontal="right" vertical="top"/>
      <protection locked="0"/>
    </xf>
    <xf numFmtId="40" fontId="2" fillId="0" borderId="3" xfId="0" applyNumberFormat="1" applyFont="1" applyFill="1" applyBorder="1" applyAlignment="1" applyProtection="1">
      <alignment vertical="top"/>
      <protection locked="0"/>
    </xf>
    <xf numFmtId="0" fontId="1" fillId="0" borderId="0" xfId="0" applyFont="1" applyAlignment="1" applyProtection="1">
      <alignment vertical="top"/>
    </xf>
    <xf numFmtId="0" fontId="1" fillId="0" borderId="0" xfId="0" applyFont="1" applyAlignment="1" applyProtection="1">
      <alignment vertical="center"/>
    </xf>
    <xf numFmtId="0" fontId="1" fillId="0" borderId="0" xfId="0" applyFont="1" applyAlignment="1" applyProtection="1">
      <alignment horizontal="left" vertical="top" wrapText="1"/>
    </xf>
    <xf numFmtId="0" fontId="1" fillId="0" borderId="0" xfId="0" applyFont="1"/>
    <xf numFmtId="6" fontId="1" fillId="0" borderId="0" xfId="0" applyNumberFormat="1" applyFont="1" applyAlignment="1" applyProtection="1">
      <alignment vertical="top"/>
    </xf>
    <xf numFmtId="0" fontId="6" fillId="0" borderId="0" xfId="0" applyFont="1" applyAlignment="1" applyProtection="1">
      <alignment vertical="top"/>
    </xf>
    <xf numFmtId="0" fontId="1" fillId="0" borderId="0" xfId="0" applyFont="1" applyFill="1" applyAlignment="1" applyProtection="1">
      <alignment vertical="top"/>
    </xf>
    <xf numFmtId="0" fontId="1" fillId="0" borderId="0" xfId="0" applyFont="1" applyAlignment="1" applyProtection="1">
      <alignment horizontal="center" vertical="top"/>
    </xf>
    <xf numFmtId="165" fontId="1" fillId="0" borderId="0" xfId="0" applyNumberFormat="1" applyFont="1" applyAlignment="1" applyProtection="1">
      <alignment horizontal="center"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7" fillId="0" borderId="0" xfId="0" applyFont="1" applyAlignment="1" applyProtection="1">
      <alignment horizontal="right" vertical="top" indent="2"/>
    </xf>
    <xf numFmtId="6" fontId="7" fillId="0" borderId="2" xfId="0" applyNumberFormat="1" applyFont="1" applyFill="1" applyBorder="1" applyAlignment="1" applyProtection="1">
      <alignment vertical="top"/>
    </xf>
    <xf numFmtId="40" fontId="7" fillId="0" borderId="2" xfId="0" applyNumberFormat="1" applyFont="1" applyFill="1" applyBorder="1" applyAlignment="1" applyProtection="1">
      <alignment horizontal="right" vertical="top"/>
    </xf>
    <xf numFmtId="0" fontId="7" fillId="0" borderId="0" xfId="0" applyFont="1" applyFill="1" applyAlignment="1" applyProtection="1">
      <alignment horizontal="right" vertical="top"/>
    </xf>
    <xf numFmtId="0" fontId="2" fillId="0" borderId="0" xfId="0" applyFont="1" applyAlignment="1" applyProtection="1">
      <alignment vertical="top"/>
    </xf>
    <xf numFmtId="0" fontId="2" fillId="0" borderId="0" xfId="0" applyFont="1" applyAlignment="1" applyProtection="1">
      <alignment horizontal="center" vertical="top"/>
    </xf>
    <xf numFmtId="0" fontId="1" fillId="0" borderId="0" xfId="0" applyFont="1" applyAlignment="1" applyProtection="1">
      <alignment horizontal="right" vertical="top" indent="2"/>
    </xf>
    <xf numFmtId="40" fontId="1" fillId="0" borderId="0" xfId="0" applyNumberFormat="1" applyFont="1" applyAlignment="1" applyProtection="1">
      <alignment horizontal="right" vertical="top"/>
    </xf>
    <xf numFmtId="6" fontId="2" fillId="0" borderId="0" xfId="0" applyNumberFormat="1" applyFont="1" applyFill="1" applyAlignment="1" applyProtection="1">
      <alignment vertical="top"/>
    </xf>
    <xf numFmtId="40" fontId="2" fillId="0" borderId="0" xfId="0" applyNumberFormat="1" applyFont="1" applyFill="1" applyAlignment="1" applyProtection="1">
      <alignment horizontal="right" vertical="top"/>
    </xf>
    <xf numFmtId="0" fontId="8" fillId="3" borderId="0" xfId="0" applyFont="1" applyFill="1" applyAlignment="1" applyProtection="1">
      <alignment vertical="top"/>
    </xf>
    <xf numFmtId="0" fontId="8" fillId="3" borderId="0" xfId="0" applyFont="1" applyFill="1" applyAlignment="1" applyProtection="1">
      <alignment horizontal="center" vertical="top"/>
    </xf>
    <xf numFmtId="6" fontId="1" fillId="0" borderId="0" xfId="0" applyNumberFormat="1" applyFont="1" applyFill="1" applyAlignment="1" applyProtection="1">
      <alignment vertical="top"/>
    </xf>
    <xf numFmtId="40" fontId="1" fillId="0" borderId="0" xfId="0" applyNumberFormat="1" applyFont="1" applyFill="1" applyAlignment="1" applyProtection="1">
      <alignment horizontal="right" vertical="top"/>
    </xf>
    <xf numFmtId="0" fontId="1" fillId="0" borderId="0" xfId="0" applyFont="1" applyAlignment="1" applyProtection="1">
      <alignment vertical="center"/>
      <protection locked="0"/>
    </xf>
    <xf numFmtId="0" fontId="1" fillId="0" borderId="0" xfId="0" applyFont="1" applyAlignment="1" applyProtection="1">
      <alignment horizontal="left" vertical="top" wrapText="1"/>
      <protection locked="0"/>
    </xf>
    <xf numFmtId="0" fontId="1" fillId="0" borderId="0" xfId="0" applyFont="1" applyFill="1" applyAlignment="1" applyProtection="1">
      <alignment vertical="top" wrapText="1"/>
      <protection locked="0"/>
    </xf>
    <xf numFmtId="0" fontId="6" fillId="0" borderId="0" xfId="0" applyFont="1" applyFill="1" applyBorder="1" applyAlignment="1" applyProtection="1">
      <alignment vertical="top"/>
    </xf>
    <xf numFmtId="0" fontId="1" fillId="0" borderId="0" xfId="0" applyFont="1" applyAlignment="1" applyProtection="1">
      <alignment vertical="top" wrapText="1"/>
    </xf>
    <xf numFmtId="0" fontId="1" fillId="0" borderId="0" xfId="0" applyFont="1" applyFill="1" applyBorder="1" applyAlignment="1" applyProtection="1">
      <alignment vertical="top"/>
    </xf>
    <xf numFmtId="0" fontId="1" fillId="0" borderId="0" xfId="0" applyFont="1" applyAlignment="1" applyProtection="1">
      <alignment vertical="top" wrapText="1"/>
      <protection locked="0"/>
    </xf>
    <xf numFmtId="0" fontId="1" fillId="0" borderId="0" xfId="0" applyFont="1" applyFill="1" applyBorder="1" applyAlignment="1" applyProtection="1">
      <alignment vertical="top"/>
      <protection locked="0"/>
    </xf>
    <xf numFmtId="6" fontId="1" fillId="0" borderId="0" xfId="0" applyNumberFormat="1" applyFont="1" applyFill="1" applyAlignment="1" applyProtection="1">
      <alignment vertical="top" wrapText="1"/>
      <protection locked="0"/>
    </xf>
    <xf numFmtId="0" fontId="1" fillId="0" borderId="0" xfId="0" applyFont="1" applyFill="1" applyAlignment="1" applyProtection="1">
      <alignment vertical="top" wrapText="1"/>
    </xf>
    <xf numFmtId="0" fontId="11" fillId="0" borderId="0" xfId="0" applyFont="1" applyAlignment="1">
      <alignment horizontal="center" vertical="top"/>
    </xf>
    <xf numFmtId="0" fontId="1"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center" vertical="top"/>
    </xf>
    <xf numFmtId="0" fontId="7" fillId="0" borderId="0" xfId="0" applyFont="1" applyFill="1" applyAlignment="1">
      <alignment horizontal="right" vertical="top" indent="15"/>
    </xf>
    <xf numFmtId="164" fontId="7" fillId="0" borderId="0" xfId="0" applyNumberFormat="1" applyFont="1" applyAlignment="1">
      <alignment horizontal="right" vertical="center"/>
    </xf>
    <xf numFmtId="6" fontId="2" fillId="0" borderId="0" xfId="0" applyNumberFormat="1" applyFont="1" applyBorder="1" applyAlignment="1">
      <alignment horizontal="center" vertical="top"/>
    </xf>
    <xf numFmtId="5" fontId="2" fillId="0" borderId="0" xfId="0" applyNumberFormat="1" applyFont="1" applyFill="1" applyAlignment="1">
      <alignment horizontal="center" vertical="top"/>
    </xf>
    <xf numFmtId="0" fontId="5" fillId="0" borderId="0" xfId="0" applyFont="1" applyAlignment="1" applyProtection="1">
      <alignment horizontal="center" vertical="top"/>
      <protection locked="0"/>
    </xf>
    <xf numFmtId="6" fontId="2" fillId="0" borderId="0" xfId="0" applyNumberFormat="1" applyFont="1" applyBorder="1" applyAlignment="1">
      <alignment horizontal="center" vertical="top" wrapText="1"/>
    </xf>
    <xf numFmtId="6" fontId="2" fillId="0" borderId="1" xfId="0" applyNumberFormat="1" applyFont="1" applyBorder="1" applyAlignment="1">
      <alignment horizontal="center" vertical="top" wrapText="1"/>
    </xf>
    <xf numFmtId="6" fontId="2" fillId="0" borderId="0" xfId="0" applyNumberFormat="1" applyFont="1" applyBorder="1" applyAlignment="1">
      <alignment horizontal="center" wrapText="1"/>
    </xf>
    <xf numFmtId="6" fontId="2" fillId="0" borderId="1" xfId="0" applyNumberFormat="1" applyFont="1" applyBorder="1" applyAlignment="1">
      <alignment horizontal="center" wrapText="1"/>
    </xf>
    <xf numFmtId="164" fontId="7" fillId="0" borderId="0" xfId="0" applyNumberFormat="1" applyFont="1" applyAlignment="1" applyProtection="1">
      <alignment horizontal="right" vertical="center"/>
      <protection locked="0"/>
    </xf>
  </cellXfs>
  <cellStyles count="1">
    <cellStyle name="Normal"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543208</xdr:colOff>
      <xdr:row>15</xdr:row>
      <xdr:rowOff>99588</xdr:rowOff>
    </xdr:from>
    <xdr:to>
      <xdr:col>9</xdr:col>
      <xdr:colOff>229960</xdr:colOff>
      <xdr:row>23</xdr:row>
      <xdr:rowOff>24785</xdr:rowOff>
    </xdr:to>
    <xdr:pic>
      <xdr:nvPicPr>
        <xdr:cNvPr id="3" name="Picture 2"/>
        <xdr:cNvPicPr>
          <a:picLocks noChangeAspect="1"/>
        </xdr:cNvPicPr>
      </xdr:nvPicPr>
      <xdr:blipFill>
        <a:blip xmlns:r="http://schemas.openxmlformats.org/officeDocument/2006/relationships" r:embed="rId1"/>
        <a:stretch>
          <a:fillRect/>
        </a:stretch>
      </xdr:blipFill>
      <xdr:spPr>
        <a:xfrm>
          <a:off x="2788467" y="2779414"/>
          <a:ext cx="2991267" cy="1228896"/>
        </a:xfrm>
        <a:prstGeom prst="rect">
          <a:avLst/>
        </a:prstGeom>
      </xdr:spPr>
    </xdr:pic>
    <xdr:clientData/>
  </xdr:twoCellAnchor>
  <xdr:twoCellAnchor editAs="oneCell">
    <xdr:from>
      <xdr:col>4</xdr:col>
      <xdr:colOff>606583</xdr:colOff>
      <xdr:row>26</xdr:row>
      <xdr:rowOff>81481</xdr:rowOff>
    </xdr:from>
    <xdr:to>
      <xdr:col>9</xdr:col>
      <xdr:colOff>207598</xdr:colOff>
      <xdr:row>31</xdr:row>
      <xdr:rowOff>143092</xdr:rowOff>
    </xdr:to>
    <xdr:pic>
      <xdr:nvPicPr>
        <xdr:cNvPr id="4" name="Picture 3"/>
        <xdr:cNvPicPr>
          <a:picLocks noChangeAspect="1"/>
        </xdr:cNvPicPr>
      </xdr:nvPicPr>
      <xdr:blipFill>
        <a:blip xmlns:r="http://schemas.openxmlformats.org/officeDocument/2006/relationships" r:embed="rId2"/>
        <a:stretch>
          <a:fillRect/>
        </a:stretch>
      </xdr:blipFill>
      <xdr:spPr>
        <a:xfrm>
          <a:off x="2851842" y="4553893"/>
          <a:ext cx="2905530" cy="876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4"/>
  <sheetViews>
    <sheetView topLeftCell="A52" workbookViewId="0">
      <selection activeCell="Q55" sqref="Q55"/>
    </sheetView>
  </sheetViews>
  <sheetFormatPr defaultColWidth="9.140625" defaultRowHeight="12.75" x14ac:dyDescent="0.2"/>
  <cols>
    <col min="1" max="1" width="3.42578125" style="100" customWidth="1"/>
    <col min="2" max="16384" width="9.140625" style="99"/>
  </cols>
  <sheetData>
    <row r="1" spans="1:14" ht="15.75" x14ac:dyDescent="0.2">
      <c r="A1" s="186" t="s">
        <v>100</v>
      </c>
      <c r="B1" s="186"/>
      <c r="C1" s="186"/>
      <c r="D1" s="186"/>
      <c r="E1" s="186"/>
      <c r="F1" s="186"/>
      <c r="G1" s="186"/>
      <c r="H1" s="186"/>
      <c r="I1" s="186"/>
      <c r="J1" s="186"/>
      <c r="K1" s="186"/>
      <c r="L1" s="186"/>
      <c r="M1" s="186"/>
      <c r="N1" s="186"/>
    </row>
    <row r="2" spans="1:14" ht="15.75" x14ac:dyDescent="0.2">
      <c r="A2" s="57"/>
      <c r="B2" s="57"/>
      <c r="C2" s="57"/>
      <c r="D2" s="57"/>
      <c r="E2" s="57"/>
      <c r="F2" s="57"/>
      <c r="G2" s="57"/>
      <c r="H2" s="57"/>
      <c r="I2" s="57"/>
      <c r="J2" s="57"/>
      <c r="K2" s="57"/>
      <c r="L2" s="57"/>
      <c r="M2" s="57"/>
      <c r="N2" s="57"/>
    </row>
    <row r="3" spans="1:14" x14ac:dyDescent="0.2">
      <c r="A3" s="181" t="s">
        <v>48</v>
      </c>
      <c r="B3" s="181"/>
      <c r="C3" s="181"/>
      <c r="D3" s="181"/>
      <c r="E3" s="181"/>
      <c r="F3" s="181"/>
      <c r="G3" s="181"/>
      <c r="H3" s="181"/>
      <c r="I3" s="181"/>
      <c r="J3" s="181"/>
      <c r="K3" s="181"/>
      <c r="L3" s="181"/>
      <c r="M3" s="181"/>
      <c r="N3" s="181"/>
    </row>
    <row r="4" spans="1:14" x14ac:dyDescent="0.2">
      <c r="A4" s="181"/>
      <c r="B4" s="181"/>
      <c r="C4" s="181"/>
      <c r="D4" s="181"/>
      <c r="E4" s="181"/>
      <c r="F4" s="181"/>
      <c r="G4" s="181"/>
      <c r="H4" s="181"/>
      <c r="I4" s="181"/>
      <c r="J4" s="181"/>
      <c r="K4" s="181"/>
      <c r="L4" s="181"/>
      <c r="M4" s="181"/>
      <c r="N4" s="181"/>
    </row>
    <row r="5" spans="1:14" x14ac:dyDescent="0.2">
      <c r="A5" s="184" t="s">
        <v>47</v>
      </c>
      <c r="B5" s="184"/>
      <c r="C5" s="184"/>
      <c r="D5" s="184"/>
      <c r="E5" s="184"/>
      <c r="F5" s="184"/>
      <c r="G5" s="184"/>
      <c r="H5" s="184"/>
      <c r="I5" s="184"/>
      <c r="J5" s="184"/>
      <c r="K5" s="184"/>
      <c r="L5" s="184"/>
      <c r="M5" s="184"/>
      <c r="N5" s="184"/>
    </row>
    <row r="6" spans="1:14" x14ac:dyDescent="0.2">
      <c r="A6" s="184"/>
      <c r="B6" s="184"/>
      <c r="C6" s="184"/>
      <c r="D6" s="184"/>
      <c r="E6" s="184"/>
      <c r="F6" s="184"/>
      <c r="G6" s="184"/>
      <c r="H6" s="184"/>
      <c r="I6" s="184"/>
      <c r="J6" s="184"/>
      <c r="K6" s="184"/>
      <c r="L6" s="184"/>
      <c r="M6" s="184"/>
      <c r="N6" s="184"/>
    </row>
    <row r="7" spans="1:14" x14ac:dyDescent="0.2">
      <c r="A7" s="184"/>
      <c r="B7" s="184"/>
      <c r="C7" s="184"/>
      <c r="D7" s="184"/>
      <c r="E7" s="184"/>
      <c r="F7" s="184"/>
      <c r="G7" s="184"/>
      <c r="H7" s="184"/>
      <c r="I7" s="184"/>
      <c r="J7" s="184"/>
      <c r="K7" s="184"/>
      <c r="L7" s="184"/>
      <c r="M7" s="184"/>
      <c r="N7" s="184"/>
    </row>
    <row r="8" spans="1:14" x14ac:dyDescent="0.2">
      <c r="A8" s="184"/>
      <c r="B8" s="184"/>
      <c r="C8" s="184"/>
      <c r="D8" s="184"/>
      <c r="E8" s="184"/>
      <c r="F8" s="184"/>
      <c r="G8" s="184"/>
      <c r="H8" s="184"/>
      <c r="I8" s="184"/>
      <c r="J8" s="184"/>
      <c r="K8" s="184"/>
      <c r="L8" s="184"/>
      <c r="M8" s="184"/>
      <c r="N8" s="184"/>
    </row>
    <row r="9" spans="1:14" x14ac:dyDescent="0.2">
      <c r="A9" s="184"/>
      <c r="B9" s="184"/>
      <c r="C9" s="184"/>
      <c r="D9" s="184"/>
      <c r="E9" s="184"/>
      <c r="F9" s="184"/>
      <c r="G9" s="184"/>
      <c r="H9" s="184"/>
      <c r="I9" s="184"/>
      <c r="J9" s="184"/>
      <c r="K9" s="184"/>
      <c r="L9" s="184"/>
      <c r="M9" s="184"/>
      <c r="N9" s="184"/>
    </row>
    <row r="10" spans="1:14" x14ac:dyDescent="0.2">
      <c r="A10" s="184"/>
      <c r="B10" s="184"/>
      <c r="C10" s="184"/>
      <c r="D10" s="184"/>
      <c r="E10" s="184"/>
      <c r="F10" s="184"/>
      <c r="G10" s="184"/>
      <c r="H10" s="184"/>
      <c r="I10" s="184"/>
      <c r="J10" s="184"/>
      <c r="K10" s="184"/>
      <c r="L10" s="184"/>
      <c r="M10" s="184"/>
      <c r="N10" s="184"/>
    </row>
    <row r="12" spans="1:14" x14ac:dyDescent="0.2">
      <c r="A12" s="181" t="s">
        <v>69</v>
      </c>
      <c r="B12" s="181"/>
      <c r="C12" s="181"/>
      <c r="D12" s="181"/>
      <c r="E12" s="181"/>
      <c r="F12" s="181"/>
      <c r="G12" s="181"/>
      <c r="H12" s="181"/>
      <c r="I12" s="181"/>
      <c r="J12" s="181"/>
      <c r="K12" s="181"/>
      <c r="L12" s="181"/>
      <c r="M12" s="181"/>
      <c r="N12" s="181"/>
    </row>
    <row r="13" spans="1:14" x14ac:dyDescent="0.2">
      <c r="A13" s="181"/>
      <c r="B13" s="181"/>
      <c r="C13" s="181"/>
      <c r="D13" s="181"/>
      <c r="E13" s="181"/>
      <c r="F13" s="181"/>
      <c r="G13" s="181"/>
      <c r="H13" s="181"/>
      <c r="I13" s="181"/>
      <c r="J13" s="181"/>
      <c r="K13" s="181"/>
      <c r="L13" s="181"/>
      <c r="M13" s="181"/>
      <c r="N13" s="181"/>
    </row>
    <row r="14" spans="1:14" ht="13.15" customHeight="1" x14ac:dyDescent="0.2">
      <c r="A14" s="100" t="s">
        <v>43</v>
      </c>
      <c r="B14" s="184" t="s">
        <v>73</v>
      </c>
      <c r="C14" s="184"/>
      <c r="D14" s="184"/>
      <c r="E14" s="184"/>
      <c r="F14" s="184"/>
      <c r="G14" s="184"/>
      <c r="H14" s="184"/>
      <c r="I14" s="184"/>
      <c r="J14" s="184"/>
      <c r="K14" s="184"/>
      <c r="L14" s="184"/>
      <c r="M14" s="184"/>
      <c r="N14" s="184"/>
    </row>
    <row r="15" spans="1:14" ht="13.15" customHeight="1" x14ac:dyDescent="0.2">
      <c r="B15" s="184"/>
      <c r="C15" s="184"/>
      <c r="D15" s="184"/>
      <c r="E15" s="184"/>
      <c r="F15" s="184"/>
      <c r="G15" s="184"/>
      <c r="H15" s="184"/>
      <c r="I15" s="184"/>
      <c r="J15" s="184"/>
      <c r="K15" s="184"/>
      <c r="L15" s="184"/>
      <c r="M15" s="184"/>
      <c r="N15" s="184"/>
    </row>
    <row r="16" spans="1:14" ht="13.15" customHeight="1" x14ac:dyDescent="0.2">
      <c r="B16" s="184"/>
      <c r="C16" s="184"/>
      <c r="D16" s="184"/>
      <c r="E16" s="184"/>
      <c r="F16" s="184"/>
      <c r="G16" s="184"/>
      <c r="H16" s="184"/>
      <c r="I16" s="184"/>
      <c r="J16" s="184"/>
      <c r="K16" s="184"/>
      <c r="L16" s="184"/>
      <c r="M16" s="184"/>
      <c r="N16" s="184"/>
    </row>
    <row r="17" spans="2:14" ht="13.15" customHeight="1" x14ac:dyDescent="0.2">
      <c r="B17" s="184"/>
      <c r="C17" s="184"/>
      <c r="D17" s="184"/>
      <c r="E17" s="184"/>
      <c r="F17" s="184"/>
      <c r="G17" s="184"/>
      <c r="H17" s="184"/>
      <c r="I17" s="184"/>
      <c r="J17" s="184"/>
      <c r="K17" s="184"/>
      <c r="L17" s="184"/>
      <c r="M17" s="184"/>
      <c r="N17" s="184"/>
    </row>
    <row r="18" spans="2:14" ht="13.15" customHeight="1" x14ac:dyDescent="0.2">
      <c r="B18" s="184"/>
      <c r="C18" s="184"/>
      <c r="D18" s="184"/>
      <c r="E18" s="184"/>
      <c r="F18" s="184"/>
      <c r="G18" s="184"/>
      <c r="H18" s="184"/>
      <c r="I18" s="184"/>
      <c r="J18" s="184"/>
      <c r="K18" s="184"/>
      <c r="L18" s="184"/>
      <c r="M18" s="184"/>
      <c r="N18" s="184"/>
    </row>
    <row r="19" spans="2:14" ht="13.15" customHeight="1" x14ac:dyDescent="0.2">
      <c r="B19" s="184"/>
      <c r="C19" s="184"/>
      <c r="D19" s="184"/>
      <c r="E19" s="184"/>
      <c r="F19" s="184"/>
      <c r="G19" s="184"/>
      <c r="H19" s="184"/>
      <c r="I19" s="184"/>
      <c r="J19" s="184"/>
      <c r="K19" s="184"/>
      <c r="L19" s="184"/>
      <c r="M19" s="184"/>
      <c r="N19" s="184"/>
    </row>
    <row r="20" spans="2:14" ht="13.15" customHeight="1" x14ac:dyDescent="0.2">
      <c r="B20" s="184"/>
      <c r="C20" s="184"/>
      <c r="D20" s="184"/>
      <c r="E20" s="184"/>
      <c r="F20" s="184"/>
      <c r="G20" s="184"/>
      <c r="H20" s="184"/>
      <c r="I20" s="184"/>
      <c r="J20" s="184"/>
      <c r="K20" s="184"/>
      <c r="L20" s="184"/>
      <c r="M20" s="184"/>
      <c r="N20" s="184"/>
    </row>
    <row r="21" spans="2:14" ht="13.15" customHeight="1" x14ac:dyDescent="0.2">
      <c r="B21" s="184"/>
      <c r="C21" s="184"/>
      <c r="D21" s="184"/>
      <c r="E21" s="184"/>
      <c r="F21" s="184"/>
      <c r="G21" s="184"/>
      <c r="H21" s="184"/>
      <c r="I21" s="184"/>
      <c r="J21" s="184"/>
      <c r="K21" s="184"/>
      <c r="L21" s="184"/>
      <c r="M21" s="184"/>
      <c r="N21" s="184"/>
    </row>
    <row r="22" spans="2:14" ht="13.15" customHeight="1" x14ac:dyDescent="0.2">
      <c r="B22" s="184"/>
      <c r="C22" s="184"/>
      <c r="D22" s="184"/>
      <c r="E22" s="184"/>
      <c r="F22" s="184"/>
      <c r="G22" s="184"/>
      <c r="H22" s="184"/>
      <c r="I22" s="184"/>
      <c r="J22" s="184"/>
      <c r="K22" s="184"/>
      <c r="L22" s="184"/>
      <c r="M22" s="184"/>
      <c r="N22" s="184"/>
    </row>
    <row r="23" spans="2:14" ht="13.15" customHeight="1" x14ac:dyDescent="0.2">
      <c r="B23" s="184"/>
      <c r="C23" s="184"/>
      <c r="D23" s="184"/>
      <c r="E23" s="184"/>
      <c r="F23" s="184"/>
      <c r="G23" s="184"/>
      <c r="H23" s="184"/>
      <c r="I23" s="184"/>
      <c r="J23" s="184"/>
      <c r="K23" s="184"/>
      <c r="L23" s="184"/>
      <c r="M23" s="184"/>
      <c r="N23" s="184"/>
    </row>
    <row r="24" spans="2:14" ht="13.15" customHeight="1" x14ac:dyDescent="0.2">
      <c r="B24" s="184"/>
      <c r="C24" s="184"/>
      <c r="D24" s="184"/>
      <c r="E24" s="184"/>
      <c r="F24" s="184"/>
      <c r="G24" s="184"/>
      <c r="H24" s="184"/>
      <c r="I24" s="184"/>
      <c r="J24" s="184"/>
      <c r="K24" s="184"/>
      <c r="L24" s="184"/>
      <c r="M24" s="184"/>
      <c r="N24" s="184"/>
    </row>
    <row r="25" spans="2:14" ht="13.15" customHeight="1" x14ac:dyDescent="0.2">
      <c r="B25" s="184"/>
      <c r="C25" s="184"/>
      <c r="D25" s="184"/>
      <c r="E25" s="184"/>
      <c r="F25" s="184"/>
      <c r="G25" s="184"/>
      <c r="H25" s="184"/>
      <c r="I25" s="184"/>
      <c r="J25" s="184"/>
      <c r="K25" s="184"/>
      <c r="L25" s="184"/>
      <c r="M25" s="184"/>
      <c r="N25" s="184"/>
    </row>
    <row r="26" spans="2:14" ht="13.15" customHeight="1" x14ac:dyDescent="0.2">
      <c r="B26" s="184"/>
      <c r="C26" s="184"/>
      <c r="D26" s="184"/>
      <c r="E26" s="184"/>
      <c r="F26" s="184"/>
      <c r="G26" s="184"/>
      <c r="H26" s="184"/>
      <c r="I26" s="184"/>
      <c r="J26" s="184"/>
      <c r="K26" s="184"/>
      <c r="L26" s="184"/>
      <c r="M26" s="184"/>
      <c r="N26" s="184"/>
    </row>
    <row r="27" spans="2:14" ht="13.15" customHeight="1" x14ac:dyDescent="0.2">
      <c r="B27" s="184"/>
      <c r="C27" s="184"/>
      <c r="D27" s="184"/>
      <c r="E27" s="184"/>
      <c r="F27" s="184"/>
      <c r="G27" s="184"/>
      <c r="H27" s="184"/>
      <c r="I27" s="184"/>
      <c r="J27" s="184"/>
      <c r="K27" s="184"/>
      <c r="L27" s="184"/>
      <c r="M27" s="184"/>
      <c r="N27" s="184"/>
    </row>
    <row r="28" spans="2:14" ht="13.15" customHeight="1" x14ac:dyDescent="0.2">
      <c r="B28" s="184"/>
      <c r="C28" s="184"/>
      <c r="D28" s="184"/>
      <c r="E28" s="184"/>
      <c r="F28" s="184"/>
      <c r="G28" s="184"/>
      <c r="H28" s="184"/>
      <c r="I28" s="184"/>
      <c r="J28" s="184"/>
      <c r="K28" s="184"/>
      <c r="L28" s="184"/>
      <c r="M28" s="184"/>
      <c r="N28" s="184"/>
    </row>
    <row r="29" spans="2:14" ht="13.15" customHeight="1" x14ac:dyDescent="0.2">
      <c r="B29" s="184"/>
      <c r="C29" s="184"/>
      <c r="D29" s="184"/>
      <c r="E29" s="184"/>
      <c r="F29" s="184"/>
      <c r="G29" s="184"/>
      <c r="H29" s="184"/>
      <c r="I29" s="184"/>
      <c r="J29" s="184"/>
      <c r="K29" s="184"/>
      <c r="L29" s="184"/>
      <c r="M29" s="184"/>
      <c r="N29" s="184"/>
    </row>
    <row r="30" spans="2:14" ht="13.15" customHeight="1" x14ac:dyDescent="0.2">
      <c r="B30" s="184"/>
      <c r="C30" s="184"/>
      <c r="D30" s="184"/>
      <c r="E30" s="184"/>
      <c r="F30" s="184"/>
      <c r="G30" s="184"/>
      <c r="H30" s="184"/>
      <c r="I30" s="184"/>
      <c r="J30" s="184"/>
      <c r="K30" s="184"/>
      <c r="L30" s="184"/>
      <c r="M30" s="184"/>
      <c r="N30" s="184"/>
    </row>
    <row r="31" spans="2:14" ht="13.15" customHeight="1" x14ac:dyDescent="0.2">
      <c r="B31" s="184"/>
      <c r="C31" s="184"/>
      <c r="D31" s="184"/>
      <c r="E31" s="184"/>
      <c r="F31" s="184"/>
      <c r="G31" s="184"/>
      <c r="H31" s="184"/>
      <c r="I31" s="184"/>
      <c r="J31" s="184"/>
      <c r="K31" s="184"/>
      <c r="L31" s="184"/>
      <c r="M31" s="184"/>
      <c r="N31" s="184"/>
    </row>
    <row r="32" spans="2:14" ht="13.15" customHeight="1" x14ac:dyDescent="0.2">
      <c r="B32" s="184"/>
      <c r="C32" s="184"/>
      <c r="D32" s="184"/>
      <c r="E32" s="184"/>
      <c r="F32" s="184"/>
      <c r="G32" s="184"/>
      <c r="H32" s="184"/>
      <c r="I32" s="184"/>
      <c r="J32" s="184"/>
      <c r="K32" s="184"/>
      <c r="L32" s="184"/>
      <c r="M32" s="184"/>
      <c r="N32" s="184"/>
    </row>
    <row r="33" spans="1:14" ht="13.15" customHeight="1" x14ac:dyDescent="0.2">
      <c r="B33" s="103"/>
      <c r="C33" s="103"/>
      <c r="D33" s="103"/>
      <c r="E33" s="103"/>
      <c r="F33" s="103"/>
      <c r="G33" s="103"/>
      <c r="H33" s="103"/>
      <c r="I33" s="103"/>
      <c r="J33" s="103"/>
      <c r="K33" s="103"/>
      <c r="L33" s="103"/>
      <c r="M33" s="103"/>
      <c r="N33" s="103"/>
    </row>
    <row r="34" spans="1:14" ht="13.15" customHeight="1" x14ac:dyDescent="0.2">
      <c r="A34" s="8" t="s">
        <v>44</v>
      </c>
      <c r="B34" s="184" t="s">
        <v>90</v>
      </c>
      <c r="C34" s="184"/>
      <c r="D34" s="184"/>
      <c r="E34" s="184"/>
      <c r="F34" s="184"/>
      <c r="G34" s="184"/>
      <c r="H34" s="184"/>
      <c r="I34" s="184"/>
      <c r="J34" s="184"/>
      <c r="K34" s="184"/>
      <c r="L34" s="184"/>
      <c r="M34" s="184"/>
      <c r="N34" s="184"/>
    </row>
    <row r="35" spans="1:14" ht="13.15" customHeight="1" x14ac:dyDescent="0.2">
      <c r="B35" s="184"/>
      <c r="C35" s="184"/>
      <c r="D35" s="184"/>
      <c r="E35" s="184"/>
      <c r="F35" s="184"/>
      <c r="G35" s="184"/>
      <c r="H35" s="184"/>
      <c r="I35" s="184"/>
      <c r="J35" s="184"/>
      <c r="K35" s="184"/>
      <c r="L35" s="184"/>
      <c r="M35" s="184"/>
      <c r="N35" s="184"/>
    </row>
    <row r="36" spans="1:14" ht="13.15" customHeight="1" x14ac:dyDescent="0.2">
      <c r="B36" s="184"/>
      <c r="C36" s="184"/>
      <c r="D36" s="184"/>
      <c r="E36" s="184"/>
      <c r="F36" s="184"/>
      <c r="G36" s="184"/>
      <c r="H36" s="184"/>
      <c r="I36" s="184"/>
      <c r="J36" s="184"/>
      <c r="K36" s="184"/>
      <c r="L36" s="184"/>
      <c r="M36" s="184"/>
      <c r="N36" s="184"/>
    </row>
    <row r="37" spans="1:14" ht="13.15" customHeight="1" x14ac:dyDescent="0.2">
      <c r="B37" s="184"/>
      <c r="C37" s="184"/>
      <c r="D37" s="184"/>
      <c r="E37" s="184"/>
      <c r="F37" s="184"/>
      <c r="G37" s="184"/>
      <c r="H37" s="184"/>
      <c r="I37" s="184"/>
      <c r="J37" s="184"/>
      <c r="K37" s="184"/>
      <c r="L37" s="184"/>
      <c r="M37" s="184"/>
      <c r="N37" s="184"/>
    </row>
    <row r="38" spans="1:14" ht="13.15" customHeight="1" x14ac:dyDescent="0.2">
      <c r="B38" s="184"/>
      <c r="C38" s="184"/>
      <c r="D38" s="184"/>
      <c r="E38" s="184"/>
      <c r="F38" s="184"/>
      <c r="G38" s="184"/>
      <c r="H38" s="184"/>
      <c r="I38" s="184"/>
      <c r="J38" s="184"/>
      <c r="K38" s="184"/>
      <c r="L38" s="184"/>
      <c r="M38" s="184"/>
      <c r="N38" s="184"/>
    </row>
    <row r="39" spans="1:14" ht="13.15" customHeight="1" x14ac:dyDescent="0.2">
      <c r="B39" s="184"/>
      <c r="C39" s="184"/>
      <c r="D39" s="184"/>
      <c r="E39" s="184"/>
      <c r="F39" s="184"/>
      <c r="G39" s="184"/>
      <c r="H39" s="184"/>
      <c r="I39" s="184"/>
      <c r="J39" s="184"/>
      <c r="K39" s="184"/>
      <c r="L39" s="184"/>
      <c r="M39" s="184"/>
      <c r="N39" s="184"/>
    </row>
    <row r="40" spans="1:14" ht="13.15" customHeight="1" x14ac:dyDescent="0.2">
      <c r="B40" s="103"/>
      <c r="C40" s="103"/>
      <c r="D40" s="103"/>
      <c r="E40" s="103"/>
      <c r="F40" s="103"/>
      <c r="G40" s="103"/>
      <c r="H40" s="103"/>
      <c r="I40" s="103"/>
      <c r="J40" s="103"/>
      <c r="K40" s="103"/>
      <c r="L40" s="103"/>
      <c r="M40" s="103"/>
      <c r="N40" s="103"/>
    </row>
    <row r="41" spans="1:14" ht="13.15" customHeight="1" x14ac:dyDescent="0.2">
      <c r="B41" s="184" t="s">
        <v>68</v>
      </c>
      <c r="C41" s="184"/>
      <c r="D41" s="184"/>
      <c r="E41" s="184"/>
      <c r="F41" s="184"/>
      <c r="G41" s="184"/>
      <c r="H41" s="184"/>
      <c r="I41" s="184"/>
      <c r="J41" s="184"/>
      <c r="K41" s="184"/>
      <c r="L41" s="184"/>
      <c r="M41" s="184"/>
      <c r="N41" s="184"/>
    </row>
    <row r="42" spans="1:14" ht="13.15" customHeight="1" x14ac:dyDescent="0.2">
      <c r="B42" s="184"/>
      <c r="C42" s="184"/>
      <c r="D42" s="184"/>
      <c r="E42" s="184"/>
      <c r="F42" s="184"/>
      <c r="G42" s="184"/>
      <c r="H42" s="184"/>
      <c r="I42" s="184"/>
      <c r="J42" s="184"/>
      <c r="K42" s="184"/>
      <c r="L42" s="184"/>
      <c r="M42" s="184"/>
      <c r="N42" s="184"/>
    </row>
    <row r="43" spans="1:14" ht="13.15" customHeight="1" x14ac:dyDescent="0.2">
      <c r="B43" s="103"/>
      <c r="C43" s="103"/>
      <c r="D43" s="103"/>
      <c r="E43" s="103"/>
      <c r="F43" s="103"/>
      <c r="G43" s="103"/>
      <c r="H43" s="103"/>
      <c r="I43" s="103"/>
      <c r="J43" s="103"/>
      <c r="K43" s="103"/>
      <c r="L43" s="103"/>
      <c r="M43" s="103"/>
      <c r="N43" s="103"/>
    </row>
    <row r="44" spans="1:14" ht="13.15" customHeight="1" x14ac:dyDescent="0.2">
      <c r="A44" s="8" t="s">
        <v>45</v>
      </c>
      <c r="B44" s="184" t="s">
        <v>89</v>
      </c>
      <c r="C44" s="184"/>
      <c r="D44" s="184"/>
      <c r="E44" s="184"/>
      <c r="F44" s="184"/>
      <c r="G44" s="184"/>
      <c r="H44" s="184"/>
      <c r="I44" s="184"/>
      <c r="J44" s="184"/>
      <c r="K44" s="184"/>
      <c r="L44" s="184"/>
      <c r="M44" s="184"/>
      <c r="N44" s="184"/>
    </row>
    <row r="45" spans="1:14" ht="13.15" customHeight="1" x14ac:dyDescent="0.2">
      <c r="B45" s="184"/>
      <c r="C45" s="184"/>
      <c r="D45" s="184"/>
      <c r="E45" s="184"/>
      <c r="F45" s="184"/>
      <c r="G45" s="184"/>
      <c r="H45" s="184"/>
      <c r="I45" s="184"/>
      <c r="J45" s="184"/>
      <c r="K45" s="184"/>
      <c r="L45" s="184"/>
      <c r="M45" s="184"/>
      <c r="N45" s="184"/>
    </row>
    <row r="46" spans="1:14" ht="13.15" customHeight="1" x14ac:dyDescent="0.2">
      <c r="B46" s="184"/>
      <c r="C46" s="184"/>
      <c r="D46" s="184"/>
      <c r="E46" s="184"/>
      <c r="F46" s="184"/>
      <c r="G46" s="184"/>
      <c r="H46" s="184"/>
      <c r="I46" s="184"/>
      <c r="J46" s="184"/>
      <c r="K46" s="184"/>
      <c r="L46" s="184"/>
      <c r="M46" s="184"/>
      <c r="N46" s="184"/>
    </row>
    <row r="47" spans="1:14" ht="13.15" customHeight="1" x14ac:dyDescent="0.2">
      <c r="B47" s="184"/>
      <c r="C47" s="184"/>
      <c r="D47" s="184"/>
      <c r="E47" s="184"/>
      <c r="F47" s="184"/>
      <c r="G47" s="184"/>
      <c r="H47" s="184"/>
      <c r="I47" s="184"/>
      <c r="J47" s="184"/>
      <c r="K47" s="184"/>
      <c r="L47" s="184"/>
      <c r="M47" s="184"/>
      <c r="N47" s="184"/>
    </row>
    <row r="48" spans="1:14" ht="13.15" customHeight="1" x14ac:dyDescent="0.2">
      <c r="B48" s="184"/>
      <c r="C48" s="184"/>
      <c r="D48" s="184"/>
      <c r="E48" s="184"/>
      <c r="F48" s="184"/>
      <c r="G48" s="184"/>
      <c r="H48" s="184"/>
      <c r="I48" s="184"/>
      <c r="J48" s="184"/>
      <c r="K48" s="184"/>
      <c r="L48" s="184"/>
      <c r="M48" s="184"/>
      <c r="N48" s="184"/>
    </row>
    <row r="49" spans="1:14" ht="13.15" customHeight="1" x14ac:dyDescent="0.2">
      <c r="B49" s="103"/>
      <c r="C49" s="103"/>
      <c r="D49" s="103"/>
      <c r="E49" s="103"/>
      <c r="F49" s="103"/>
      <c r="G49" s="103"/>
      <c r="H49" s="103"/>
      <c r="I49" s="103"/>
      <c r="J49" s="103"/>
      <c r="K49" s="103"/>
      <c r="L49" s="103"/>
      <c r="M49" s="103"/>
      <c r="N49" s="103"/>
    </row>
    <row r="50" spans="1:14" ht="13.15" customHeight="1" x14ac:dyDescent="0.2">
      <c r="A50" s="8" t="s">
        <v>74</v>
      </c>
      <c r="B50" s="184" t="s">
        <v>83</v>
      </c>
      <c r="C50" s="184"/>
      <c r="D50" s="184"/>
      <c r="E50" s="184"/>
      <c r="F50" s="184"/>
      <c r="G50" s="184"/>
      <c r="H50" s="184"/>
      <c r="I50" s="184"/>
      <c r="J50" s="184"/>
      <c r="K50" s="184"/>
      <c r="L50" s="184"/>
      <c r="M50" s="184"/>
      <c r="N50" s="184"/>
    </row>
    <row r="51" spans="1:14" ht="13.15" customHeight="1" x14ac:dyDescent="0.2">
      <c r="B51" s="103"/>
      <c r="C51" s="103"/>
      <c r="D51" s="103"/>
      <c r="E51" s="103"/>
      <c r="F51" s="103"/>
      <c r="G51" s="103"/>
      <c r="H51" s="103"/>
      <c r="I51" s="103"/>
      <c r="J51" s="103"/>
      <c r="K51" s="103"/>
      <c r="L51" s="103"/>
      <c r="M51" s="103"/>
      <c r="N51" s="103"/>
    </row>
    <row r="52" spans="1:14" ht="13.15" customHeight="1" x14ac:dyDescent="0.2">
      <c r="A52" s="8" t="s">
        <v>75</v>
      </c>
      <c r="B52" s="184" t="s">
        <v>85</v>
      </c>
      <c r="C52" s="184"/>
      <c r="D52" s="184"/>
      <c r="E52" s="184"/>
      <c r="F52" s="184"/>
      <c r="G52" s="184"/>
      <c r="H52" s="184"/>
      <c r="I52" s="184"/>
      <c r="J52" s="184"/>
      <c r="K52" s="184"/>
      <c r="L52" s="184"/>
      <c r="M52" s="184"/>
      <c r="N52" s="184"/>
    </row>
    <row r="53" spans="1:14" ht="13.15" customHeight="1" x14ac:dyDescent="0.2">
      <c r="B53" s="184"/>
      <c r="C53" s="184"/>
      <c r="D53" s="184"/>
      <c r="E53" s="184"/>
      <c r="F53" s="184"/>
      <c r="G53" s="184"/>
      <c r="H53" s="184"/>
      <c r="I53" s="184"/>
      <c r="J53" s="184"/>
      <c r="K53" s="184"/>
      <c r="L53" s="184"/>
      <c r="M53" s="184"/>
      <c r="N53" s="184"/>
    </row>
    <row r="54" spans="1:14" ht="13.15" customHeight="1" x14ac:dyDescent="0.2">
      <c r="B54" s="184"/>
      <c r="C54" s="184"/>
      <c r="D54" s="184"/>
      <c r="E54" s="184"/>
      <c r="F54" s="184"/>
      <c r="G54" s="184"/>
      <c r="H54" s="184"/>
      <c r="I54" s="184"/>
      <c r="J54" s="184"/>
      <c r="K54" s="184"/>
      <c r="L54" s="184"/>
      <c r="M54" s="184"/>
      <c r="N54" s="184"/>
    </row>
    <row r="55" spans="1:14" ht="13.15" customHeight="1" x14ac:dyDescent="0.2">
      <c r="B55" s="184"/>
      <c r="C55" s="184"/>
      <c r="D55" s="184"/>
      <c r="E55" s="184"/>
      <c r="F55" s="184"/>
      <c r="G55" s="184"/>
      <c r="H55" s="184"/>
      <c r="I55" s="184"/>
      <c r="J55" s="184"/>
      <c r="K55" s="184"/>
      <c r="L55" s="184"/>
      <c r="M55" s="184"/>
      <c r="N55" s="184"/>
    </row>
    <row r="56" spans="1:14" ht="13.15" customHeight="1" x14ac:dyDescent="0.2">
      <c r="B56" s="103"/>
      <c r="C56" s="103"/>
      <c r="D56" s="103"/>
      <c r="E56" s="103"/>
      <c r="F56" s="103"/>
      <c r="G56" s="103"/>
      <c r="H56" s="103"/>
      <c r="I56" s="103"/>
      <c r="J56" s="103"/>
      <c r="K56" s="103"/>
      <c r="L56" s="103"/>
      <c r="M56" s="103"/>
      <c r="N56" s="103"/>
    </row>
    <row r="57" spans="1:14" ht="13.15" customHeight="1" x14ac:dyDescent="0.2">
      <c r="A57" s="8" t="s">
        <v>76</v>
      </c>
      <c r="B57" s="184" t="s">
        <v>91</v>
      </c>
      <c r="C57" s="184"/>
      <c r="D57" s="184"/>
      <c r="E57" s="184"/>
      <c r="F57" s="184"/>
      <c r="G57" s="184"/>
      <c r="H57" s="184"/>
      <c r="I57" s="184"/>
      <c r="J57" s="184"/>
      <c r="K57" s="184"/>
      <c r="L57" s="184"/>
      <c r="M57" s="184"/>
      <c r="N57" s="184"/>
    </row>
    <row r="58" spans="1:14" ht="13.15" customHeight="1" x14ac:dyDescent="0.2">
      <c r="A58" s="8"/>
      <c r="B58" s="184"/>
      <c r="C58" s="184"/>
      <c r="D58" s="184"/>
      <c r="E58" s="184"/>
      <c r="F58" s="184"/>
      <c r="G58" s="184"/>
      <c r="H58" s="184"/>
      <c r="I58" s="184"/>
      <c r="J58" s="184"/>
      <c r="K58" s="184"/>
      <c r="L58" s="184"/>
      <c r="M58" s="184"/>
      <c r="N58" s="184"/>
    </row>
    <row r="59" spans="1:14" ht="13.15" customHeight="1" x14ac:dyDescent="0.2">
      <c r="B59" s="184"/>
      <c r="C59" s="184"/>
      <c r="D59" s="184"/>
      <c r="E59" s="184"/>
      <c r="F59" s="184"/>
      <c r="G59" s="184"/>
      <c r="H59" s="184"/>
      <c r="I59" s="184"/>
      <c r="J59" s="184"/>
      <c r="K59" s="184"/>
      <c r="L59" s="184"/>
      <c r="M59" s="184"/>
      <c r="N59" s="184"/>
    </row>
    <row r="60" spans="1:14" ht="13.15" customHeight="1" x14ac:dyDescent="0.2">
      <c r="B60" s="103"/>
      <c r="C60" s="103"/>
      <c r="D60" s="103"/>
      <c r="E60" s="103"/>
      <c r="F60" s="103"/>
      <c r="G60" s="103"/>
      <c r="H60" s="103"/>
      <c r="I60" s="103"/>
      <c r="J60" s="103"/>
      <c r="K60" s="103"/>
      <c r="L60" s="103"/>
      <c r="M60" s="103"/>
      <c r="N60" s="103"/>
    </row>
    <row r="61" spans="1:14" ht="13.15" customHeight="1" x14ac:dyDescent="0.2">
      <c r="A61" s="8" t="s">
        <v>77</v>
      </c>
      <c r="B61" s="184" t="s">
        <v>81</v>
      </c>
      <c r="C61" s="184"/>
      <c r="D61" s="184"/>
      <c r="E61" s="184"/>
      <c r="F61" s="184"/>
      <c r="G61" s="184"/>
      <c r="H61" s="184"/>
      <c r="I61" s="184"/>
      <c r="J61" s="184"/>
      <c r="K61" s="184"/>
      <c r="L61" s="184"/>
      <c r="M61" s="184"/>
      <c r="N61" s="184"/>
    </row>
    <row r="62" spans="1:14" ht="13.15" customHeight="1" x14ac:dyDescent="0.2">
      <c r="B62" s="184"/>
      <c r="C62" s="184"/>
      <c r="D62" s="184"/>
      <c r="E62" s="184"/>
      <c r="F62" s="184"/>
      <c r="G62" s="184"/>
      <c r="H62" s="184"/>
      <c r="I62" s="184"/>
      <c r="J62" s="184"/>
      <c r="K62" s="184"/>
      <c r="L62" s="184"/>
      <c r="M62" s="184"/>
      <c r="N62" s="184"/>
    </row>
    <row r="63" spans="1:14" ht="13.15" customHeight="1" x14ac:dyDescent="0.2">
      <c r="B63" s="103"/>
      <c r="C63" s="103"/>
      <c r="D63" s="103"/>
      <c r="E63" s="103"/>
      <c r="F63" s="103"/>
      <c r="G63" s="103"/>
      <c r="H63" s="103"/>
      <c r="I63" s="103"/>
      <c r="J63" s="103"/>
      <c r="K63" s="103"/>
      <c r="L63" s="103"/>
      <c r="M63" s="103"/>
      <c r="N63" s="103"/>
    </row>
    <row r="64" spans="1:14" ht="13.15" customHeight="1" x14ac:dyDescent="0.2">
      <c r="A64" s="8" t="s">
        <v>78</v>
      </c>
      <c r="B64" s="184" t="s">
        <v>92</v>
      </c>
      <c r="C64" s="184"/>
      <c r="D64" s="184"/>
      <c r="E64" s="184"/>
      <c r="F64" s="184"/>
      <c r="G64" s="184"/>
      <c r="H64" s="184"/>
      <c r="I64" s="184"/>
      <c r="J64" s="184"/>
      <c r="K64" s="184"/>
      <c r="L64" s="184"/>
      <c r="M64" s="184"/>
      <c r="N64" s="184"/>
    </row>
    <row r="65" spans="1:14" ht="13.15" customHeight="1" x14ac:dyDescent="0.2">
      <c r="B65" s="184"/>
      <c r="C65" s="184"/>
      <c r="D65" s="184"/>
      <c r="E65" s="184"/>
      <c r="F65" s="184"/>
      <c r="G65" s="184"/>
      <c r="H65" s="184"/>
      <c r="I65" s="184"/>
      <c r="J65" s="184"/>
      <c r="K65" s="184"/>
      <c r="L65" s="184"/>
      <c r="M65" s="184"/>
      <c r="N65" s="184"/>
    </row>
    <row r="66" spans="1:14" ht="13.15" customHeight="1" x14ac:dyDescent="0.2">
      <c r="B66" s="103"/>
      <c r="C66" s="103"/>
      <c r="D66" s="103"/>
      <c r="E66" s="103"/>
      <c r="F66" s="103"/>
      <c r="G66" s="103"/>
      <c r="H66" s="103"/>
      <c r="I66" s="103"/>
      <c r="J66" s="103"/>
      <c r="K66" s="103"/>
      <c r="L66" s="103"/>
      <c r="M66" s="103"/>
      <c r="N66" s="103"/>
    </row>
    <row r="67" spans="1:14" ht="13.15" customHeight="1" x14ac:dyDescent="0.2">
      <c r="A67" s="8" t="s">
        <v>79</v>
      </c>
      <c r="B67" s="184" t="s">
        <v>96</v>
      </c>
      <c r="C67" s="184"/>
      <c r="D67" s="184"/>
      <c r="E67" s="184"/>
      <c r="F67" s="184"/>
      <c r="G67" s="184"/>
      <c r="H67" s="184"/>
      <c r="I67" s="184"/>
      <c r="J67" s="184"/>
      <c r="K67" s="184"/>
      <c r="L67" s="184"/>
      <c r="M67" s="184"/>
      <c r="N67" s="184"/>
    </row>
    <row r="68" spans="1:14" ht="13.15" customHeight="1" x14ac:dyDescent="0.2">
      <c r="A68" s="8"/>
      <c r="B68" s="184"/>
      <c r="C68" s="184"/>
      <c r="D68" s="184"/>
      <c r="E68" s="184"/>
      <c r="F68" s="184"/>
      <c r="G68" s="184"/>
      <c r="H68" s="184"/>
      <c r="I68" s="184"/>
      <c r="J68" s="184"/>
      <c r="K68" s="184"/>
      <c r="L68" s="184"/>
      <c r="M68" s="184"/>
      <c r="N68" s="184"/>
    </row>
    <row r="69" spans="1:14" ht="13.15" customHeight="1" x14ac:dyDescent="0.2">
      <c r="A69" s="8"/>
      <c r="B69" s="184"/>
      <c r="C69" s="184"/>
      <c r="D69" s="184"/>
      <c r="E69" s="184"/>
      <c r="F69" s="184"/>
      <c r="G69" s="184"/>
      <c r="H69" s="184"/>
      <c r="I69" s="184"/>
      <c r="J69" s="184"/>
      <c r="K69" s="184"/>
      <c r="L69" s="184"/>
      <c r="M69" s="184"/>
      <c r="N69" s="184"/>
    </row>
    <row r="70" spans="1:14" ht="13.15" customHeight="1" x14ac:dyDescent="0.2">
      <c r="A70" s="8"/>
      <c r="B70" s="184"/>
      <c r="C70" s="184"/>
      <c r="D70" s="184"/>
      <c r="E70" s="184"/>
      <c r="F70" s="184"/>
      <c r="G70" s="184"/>
      <c r="H70" s="184"/>
      <c r="I70" s="184"/>
      <c r="J70" s="184"/>
      <c r="K70" s="184"/>
      <c r="L70" s="184"/>
      <c r="M70" s="184"/>
      <c r="N70" s="184"/>
    </row>
    <row r="71" spans="1:14" ht="13.15" customHeight="1" x14ac:dyDescent="0.2">
      <c r="A71" s="8"/>
      <c r="B71" s="184"/>
      <c r="C71" s="184"/>
      <c r="D71" s="184"/>
      <c r="E71" s="184"/>
      <c r="F71" s="184"/>
      <c r="G71" s="184"/>
      <c r="H71" s="184"/>
      <c r="I71" s="184"/>
      <c r="J71" s="184"/>
      <c r="K71" s="184"/>
      <c r="L71" s="184"/>
      <c r="M71" s="184"/>
      <c r="N71" s="184"/>
    </row>
    <row r="72" spans="1:14" ht="13.15" customHeight="1" x14ac:dyDescent="0.2">
      <c r="A72" s="8"/>
      <c r="B72" s="184"/>
      <c r="C72" s="184"/>
      <c r="D72" s="184"/>
      <c r="E72" s="184"/>
      <c r="F72" s="184"/>
      <c r="G72" s="184"/>
      <c r="H72" s="184"/>
      <c r="I72" s="184"/>
      <c r="J72" s="184"/>
      <c r="K72" s="184"/>
      <c r="L72" s="184"/>
      <c r="M72" s="184"/>
      <c r="N72" s="184"/>
    </row>
    <row r="73" spans="1:14" ht="13.15" customHeight="1" x14ac:dyDescent="0.2">
      <c r="A73" s="8"/>
      <c r="B73" s="184"/>
      <c r="C73" s="184"/>
      <c r="D73" s="184"/>
      <c r="E73" s="184"/>
      <c r="F73" s="184"/>
      <c r="G73" s="184"/>
      <c r="H73" s="184"/>
      <c r="I73" s="184"/>
      <c r="J73" s="184"/>
      <c r="K73" s="184"/>
      <c r="L73" s="184"/>
      <c r="M73" s="184"/>
      <c r="N73" s="184"/>
    </row>
    <row r="74" spans="1:14" ht="13.15" customHeight="1" x14ac:dyDescent="0.2">
      <c r="A74" s="8"/>
      <c r="B74" s="184"/>
      <c r="C74" s="184"/>
      <c r="D74" s="184"/>
      <c r="E74" s="184"/>
      <c r="F74" s="184"/>
      <c r="G74" s="184"/>
      <c r="H74" s="184"/>
      <c r="I74" s="184"/>
      <c r="J74" s="184"/>
      <c r="K74" s="184"/>
      <c r="L74" s="184"/>
      <c r="M74" s="184"/>
      <c r="N74" s="184"/>
    </row>
    <row r="76" spans="1:14" x14ac:dyDescent="0.2">
      <c r="A76" s="8" t="s">
        <v>80</v>
      </c>
      <c r="B76" s="99" t="s">
        <v>46</v>
      </c>
    </row>
    <row r="77" spans="1:14" x14ac:dyDescent="0.2">
      <c r="A77" s="8"/>
    </row>
    <row r="78" spans="1:14" x14ac:dyDescent="0.2">
      <c r="A78" s="8" t="s">
        <v>86</v>
      </c>
      <c r="B78" s="99" t="s">
        <v>87</v>
      </c>
    </row>
    <row r="79" spans="1:14" x14ac:dyDescent="0.2">
      <c r="B79" s="5"/>
    </row>
    <row r="80" spans="1:14" x14ac:dyDescent="0.2">
      <c r="A80" s="181" t="s">
        <v>70</v>
      </c>
      <c r="B80" s="181"/>
      <c r="C80" s="181"/>
      <c r="D80" s="181"/>
      <c r="E80" s="181"/>
      <c r="F80" s="181"/>
      <c r="G80" s="181"/>
      <c r="H80" s="181"/>
      <c r="I80" s="181"/>
      <c r="J80" s="181"/>
      <c r="K80" s="181"/>
      <c r="L80" s="181"/>
      <c r="M80" s="181"/>
      <c r="N80" s="181"/>
    </row>
    <row r="81" spans="1:14" x14ac:dyDescent="0.2">
      <c r="A81" s="181"/>
      <c r="B81" s="181"/>
      <c r="C81" s="181"/>
      <c r="D81" s="181"/>
      <c r="E81" s="181"/>
      <c r="F81" s="181"/>
      <c r="G81" s="181"/>
      <c r="H81" s="181"/>
      <c r="I81" s="181"/>
      <c r="J81" s="181"/>
      <c r="K81" s="181"/>
      <c r="L81" s="181"/>
      <c r="M81" s="181"/>
      <c r="N81" s="181"/>
    </row>
    <row r="82" spans="1:14" x14ac:dyDescent="0.2">
      <c r="A82" s="104" t="s">
        <v>71</v>
      </c>
      <c r="B82" s="182" t="s">
        <v>72</v>
      </c>
      <c r="C82" s="183"/>
      <c r="D82" s="183"/>
      <c r="E82" s="183"/>
      <c r="F82" s="183"/>
      <c r="G82" s="183"/>
      <c r="H82" s="183"/>
      <c r="I82" s="183"/>
      <c r="J82" s="183"/>
      <c r="K82" s="183"/>
      <c r="L82" s="183"/>
      <c r="M82" s="183"/>
      <c r="N82" s="183"/>
    </row>
    <row r="84" spans="1:14" x14ac:dyDescent="0.2">
      <c r="A84" s="104" t="s">
        <v>71</v>
      </c>
      <c r="B84" s="184" t="s">
        <v>82</v>
      </c>
      <c r="C84" s="185"/>
      <c r="D84" s="185"/>
      <c r="E84" s="185"/>
      <c r="F84" s="185"/>
      <c r="G84" s="185"/>
      <c r="H84" s="185"/>
      <c r="I84" s="185"/>
      <c r="J84" s="185"/>
      <c r="K84" s="185"/>
      <c r="L84" s="185"/>
      <c r="M84" s="185"/>
      <c r="N84" s="185"/>
    </row>
  </sheetData>
  <mergeCells count="17">
    <mergeCell ref="A1:N1"/>
    <mergeCell ref="A5:N10"/>
    <mergeCell ref="A3:N4"/>
    <mergeCell ref="A12:N13"/>
    <mergeCell ref="B14:N32"/>
    <mergeCell ref="A80:N81"/>
    <mergeCell ref="B82:N82"/>
    <mergeCell ref="B84:N84"/>
    <mergeCell ref="B34:N39"/>
    <mergeCell ref="B50:N50"/>
    <mergeCell ref="B57:N59"/>
    <mergeCell ref="B61:N62"/>
    <mergeCell ref="B52:N55"/>
    <mergeCell ref="B64:N65"/>
    <mergeCell ref="B44:N48"/>
    <mergeCell ref="B41:N42"/>
    <mergeCell ref="B67:N74"/>
  </mergeCells>
  <printOptions horizontalCentered="1"/>
  <pageMargins left="0.4" right="0.4" top="0.3" bottom="0.3"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topLeftCell="A49" zoomScaleNormal="100" zoomScaleSheetLayoutView="90" workbookViewId="0">
      <selection activeCell="A4" sqref="A4"/>
    </sheetView>
  </sheetViews>
  <sheetFormatPr defaultColWidth="9.140625" defaultRowHeight="12.75" x14ac:dyDescent="0.2"/>
  <cols>
    <col min="1" max="1" width="4.5703125" style="8" customWidth="1"/>
    <col min="2" max="2" width="6.42578125" style="5" bestFit="1" customWidth="1"/>
    <col min="3" max="3" width="49" style="5" customWidth="1"/>
    <col min="4" max="4" width="6.42578125" style="5" bestFit="1" customWidth="1"/>
    <col min="5" max="5" width="8" style="5" bestFit="1" customWidth="1"/>
    <col min="6" max="6" width="7.42578125" style="8" bestFit="1" customWidth="1"/>
    <col min="7" max="7" width="1.42578125" style="10" customWidth="1"/>
    <col min="8" max="8" width="14.42578125" style="7" customWidth="1"/>
    <col min="9" max="9" width="8.5703125" style="11" customWidth="1"/>
    <col min="10" max="10" width="1" style="5" customWidth="1"/>
    <col min="11" max="11" width="14.42578125" style="7" customWidth="1"/>
    <col min="12" max="12" width="8.5703125" style="11" customWidth="1"/>
    <col min="13" max="13" width="1" style="5" customWidth="1"/>
    <col min="14" max="14" width="14.42578125" style="7" customWidth="1"/>
    <col min="15" max="15" width="7.140625" style="11" customWidth="1"/>
    <col min="16" max="16" width="1" style="5" customWidth="1"/>
    <col min="17" max="17" width="15.42578125" style="27" customWidth="1"/>
    <col min="18" max="18" width="8.5703125" style="28" customWidth="1"/>
    <col min="19" max="16384" width="9.140625" style="5"/>
  </cols>
  <sheetData>
    <row r="1" spans="1:18" s="38" customFormat="1" ht="15.75" x14ac:dyDescent="0.2">
      <c r="A1" s="186" t="s">
        <v>88</v>
      </c>
      <c r="B1" s="186"/>
      <c r="C1" s="186"/>
      <c r="D1" s="186"/>
      <c r="E1" s="186"/>
      <c r="F1" s="186"/>
      <c r="G1" s="186"/>
      <c r="H1" s="186"/>
      <c r="I1" s="186"/>
      <c r="J1" s="186"/>
      <c r="K1" s="186"/>
      <c r="L1" s="186"/>
      <c r="M1" s="186"/>
      <c r="N1" s="186"/>
      <c r="O1" s="186"/>
      <c r="P1" s="186"/>
      <c r="Q1" s="186"/>
      <c r="R1" s="186"/>
    </row>
    <row r="2" spans="1:18" s="38" customFormat="1" ht="15" x14ac:dyDescent="0.2">
      <c r="A2" s="37"/>
      <c r="F2" s="37"/>
      <c r="G2" s="39"/>
      <c r="H2" s="40"/>
      <c r="I2" s="41"/>
      <c r="K2" s="40"/>
      <c r="L2" s="41"/>
      <c r="N2" s="40"/>
      <c r="O2" s="41"/>
      <c r="Q2" s="68"/>
      <c r="R2" s="68"/>
    </row>
    <row r="3" spans="1:18" s="38" customFormat="1" ht="15.75" x14ac:dyDescent="0.2">
      <c r="A3" s="186" t="s">
        <v>103</v>
      </c>
      <c r="B3" s="186"/>
      <c r="C3" s="186"/>
      <c r="D3" s="186"/>
      <c r="E3" s="186"/>
      <c r="F3" s="186"/>
      <c r="G3" s="186"/>
      <c r="H3" s="186"/>
      <c r="I3" s="186"/>
      <c r="J3" s="186"/>
      <c r="K3" s="186"/>
      <c r="L3" s="186"/>
      <c r="M3" s="186"/>
      <c r="N3" s="186"/>
      <c r="O3" s="186"/>
      <c r="P3" s="186"/>
      <c r="Q3" s="186"/>
      <c r="R3" s="186"/>
    </row>
    <row r="4" spans="1:18" s="38" customFormat="1" ht="15.75" x14ac:dyDescent="0.2">
      <c r="B4" s="56"/>
      <c r="C4" s="56"/>
      <c r="D4" s="57"/>
      <c r="E4" s="57"/>
      <c r="F4" s="56"/>
      <c r="G4" s="56"/>
      <c r="H4" s="56"/>
      <c r="I4" s="56"/>
      <c r="J4" s="56"/>
      <c r="K4" s="56"/>
      <c r="L4" s="56"/>
      <c r="M4" s="56"/>
      <c r="N4" s="56"/>
      <c r="O4" s="56"/>
      <c r="P4" s="56"/>
      <c r="Q4" s="64"/>
      <c r="R4" s="64"/>
    </row>
    <row r="5" spans="1:18" x14ac:dyDescent="0.2">
      <c r="B5" s="14" t="s">
        <v>39</v>
      </c>
      <c r="D5" s="58" t="s">
        <v>49</v>
      </c>
      <c r="E5" s="58" t="s">
        <v>65</v>
      </c>
      <c r="F5" s="14" t="s">
        <v>8</v>
      </c>
      <c r="G5" s="15"/>
      <c r="H5" s="189" t="s">
        <v>12</v>
      </c>
      <c r="I5" s="189"/>
      <c r="J5" s="14"/>
      <c r="K5" s="189" t="s">
        <v>13</v>
      </c>
      <c r="L5" s="189"/>
      <c r="M5" s="14"/>
      <c r="N5" s="189" t="s">
        <v>14</v>
      </c>
      <c r="O5" s="189"/>
      <c r="P5" s="14"/>
      <c r="Q5" s="190" t="s">
        <v>4</v>
      </c>
      <c r="R5" s="190"/>
    </row>
    <row r="6" spans="1:18" x14ac:dyDescent="0.2">
      <c r="A6" s="16" t="s">
        <v>37</v>
      </c>
      <c r="B6" s="16" t="s">
        <v>38</v>
      </c>
      <c r="C6" s="16" t="s">
        <v>15</v>
      </c>
      <c r="D6" s="16" t="s">
        <v>50</v>
      </c>
      <c r="E6" s="16" t="s">
        <v>51</v>
      </c>
      <c r="F6" s="16" t="s">
        <v>9</v>
      </c>
      <c r="H6" s="16" t="s">
        <v>3</v>
      </c>
      <c r="I6" s="17" t="s">
        <v>0</v>
      </c>
      <c r="J6" s="18"/>
      <c r="K6" s="16" t="s">
        <v>3</v>
      </c>
      <c r="L6" s="17" t="s">
        <v>0</v>
      </c>
      <c r="M6" s="18"/>
      <c r="N6" s="16" t="s">
        <v>3</v>
      </c>
      <c r="O6" s="17" t="s">
        <v>0</v>
      </c>
      <c r="Q6" s="69" t="s">
        <v>3</v>
      </c>
      <c r="R6" s="70" t="s">
        <v>0</v>
      </c>
    </row>
    <row r="7" spans="1:18" x14ac:dyDescent="0.2">
      <c r="A7" s="14"/>
      <c r="B7" s="19"/>
      <c r="D7" s="58"/>
      <c r="E7" s="58"/>
      <c r="F7" s="14"/>
      <c r="Q7" s="71"/>
      <c r="R7" s="72"/>
    </row>
    <row r="8" spans="1:18" ht="13.5" thickBot="1" x14ac:dyDescent="0.25">
      <c r="A8" s="62" t="s">
        <v>101</v>
      </c>
      <c r="B8" s="94"/>
      <c r="C8" s="63"/>
      <c r="D8" s="24"/>
      <c r="E8" s="24"/>
      <c r="F8" s="24"/>
      <c r="G8" s="26"/>
      <c r="H8" s="65">
        <v>1893074781</v>
      </c>
      <c r="I8" s="66">
        <v>1852.26</v>
      </c>
      <c r="J8" s="6"/>
      <c r="K8" s="65">
        <v>5402431431</v>
      </c>
      <c r="L8" s="66">
        <v>4490.4399999999996</v>
      </c>
      <c r="M8" s="6"/>
      <c r="N8" s="65">
        <v>3339834599</v>
      </c>
      <c r="O8" s="67">
        <v>362.91</v>
      </c>
      <c r="P8" s="6"/>
      <c r="Q8" s="65">
        <f>H8+K8+N8</f>
        <v>10635340811</v>
      </c>
      <c r="R8" s="66">
        <f>I8+L8+O8</f>
        <v>6705.61</v>
      </c>
    </row>
    <row r="9" spans="1:18" ht="13.5" thickTop="1" x14ac:dyDescent="0.2">
      <c r="B9" s="19"/>
      <c r="D9" s="9"/>
      <c r="E9" s="9"/>
      <c r="F9" s="9"/>
    </row>
    <row r="10" spans="1:18" x14ac:dyDescent="0.2">
      <c r="A10" s="62" t="s">
        <v>16</v>
      </c>
      <c r="B10" s="94"/>
      <c r="C10" s="63"/>
      <c r="D10" s="9"/>
      <c r="E10" s="9"/>
      <c r="F10" s="9"/>
    </row>
    <row r="11" spans="1:18" ht="25.5" x14ac:dyDescent="0.2">
      <c r="A11" s="8">
        <v>1</v>
      </c>
      <c r="C11" s="96" t="s">
        <v>18</v>
      </c>
      <c r="D11" s="8"/>
      <c r="E11" s="8"/>
    </row>
    <row r="12" spans="1:18" x14ac:dyDescent="0.2">
      <c r="B12" s="19">
        <v>9.0050000000000008</v>
      </c>
      <c r="C12" s="97" t="s">
        <v>61</v>
      </c>
      <c r="D12" s="23" t="s">
        <v>54</v>
      </c>
      <c r="E12" s="23"/>
      <c r="F12" s="23" t="s">
        <v>19</v>
      </c>
      <c r="H12" s="30">
        <v>-1500000</v>
      </c>
      <c r="I12" s="31"/>
      <c r="J12" s="42"/>
      <c r="K12" s="30">
        <v>-250000</v>
      </c>
      <c r="L12" s="31"/>
      <c r="M12" s="42"/>
      <c r="N12" s="30">
        <v>-20000</v>
      </c>
      <c r="O12" s="31"/>
      <c r="P12" s="42"/>
      <c r="Q12" s="73">
        <f>H12+K12+N12</f>
        <v>-1770000</v>
      </c>
      <c r="R12" s="74">
        <f>I12+L12+O12</f>
        <v>0</v>
      </c>
    </row>
    <row r="13" spans="1:18" x14ac:dyDescent="0.2">
      <c r="A13" s="92"/>
      <c r="B13" s="83"/>
      <c r="C13" s="93"/>
      <c r="D13" s="86"/>
      <c r="E13" s="86"/>
      <c r="F13" s="86"/>
      <c r="G13" s="84"/>
      <c r="H13" s="53"/>
      <c r="I13" s="54"/>
      <c r="J13" s="88"/>
      <c r="K13" s="53"/>
      <c r="L13" s="54"/>
      <c r="M13" s="88"/>
      <c r="N13" s="53"/>
      <c r="O13" s="54"/>
      <c r="P13" s="88"/>
      <c r="Q13" s="53"/>
      <c r="R13" s="54"/>
    </row>
    <row r="14" spans="1:18" ht="25.5" x14ac:dyDescent="0.2">
      <c r="A14" s="59">
        <v>2</v>
      </c>
      <c r="B14" s="42"/>
      <c r="C14" s="96" t="s">
        <v>17</v>
      </c>
      <c r="D14" s="23"/>
      <c r="E14" s="23"/>
      <c r="F14" s="23"/>
      <c r="G14" s="61"/>
      <c r="H14" s="30"/>
      <c r="I14" s="31"/>
      <c r="J14" s="42"/>
      <c r="K14" s="30"/>
      <c r="L14" s="31"/>
      <c r="M14" s="42"/>
      <c r="N14" s="30"/>
      <c r="O14" s="31"/>
      <c r="P14" s="42"/>
      <c r="Q14" s="73"/>
      <c r="R14" s="74"/>
    </row>
    <row r="15" spans="1:18" ht="25.5" x14ac:dyDescent="0.2">
      <c r="A15" s="59"/>
      <c r="B15" s="60">
        <v>9.2750000000000004</v>
      </c>
      <c r="C15" s="97" t="s">
        <v>55</v>
      </c>
      <c r="D15" s="23" t="s">
        <v>52</v>
      </c>
      <c r="E15" s="23"/>
      <c r="F15" s="23" t="s">
        <v>20</v>
      </c>
      <c r="G15" s="61"/>
      <c r="H15" s="30">
        <v>-7067053</v>
      </c>
      <c r="I15" s="31"/>
      <c r="J15" s="42"/>
      <c r="K15" s="30"/>
      <c r="L15" s="31"/>
      <c r="M15" s="42"/>
      <c r="N15" s="30"/>
      <c r="O15" s="31"/>
      <c r="P15" s="42"/>
      <c r="Q15" s="73">
        <f>H15+K15+N15</f>
        <v>-7067053</v>
      </c>
      <c r="R15" s="74">
        <f>I15+L15+O15</f>
        <v>0</v>
      </c>
    </row>
    <row r="16" spans="1:18" ht="25.5" x14ac:dyDescent="0.2">
      <c r="A16" s="59"/>
      <c r="B16" s="60">
        <v>9.2750000000000004</v>
      </c>
      <c r="C16" s="97" t="s">
        <v>56</v>
      </c>
      <c r="D16" s="23" t="s">
        <v>52</v>
      </c>
      <c r="E16" s="23"/>
      <c r="F16" s="23" t="s">
        <v>21</v>
      </c>
      <c r="G16" s="61"/>
      <c r="H16" s="30">
        <v>-1574831</v>
      </c>
      <c r="I16" s="31"/>
      <c r="J16" s="42"/>
      <c r="K16" s="30"/>
      <c r="L16" s="31"/>
      <c r="M16" s="42"/>
      <c r="N16" s="30"/>
      <c r="O16" s="31"/>
      <c r="P16" s="42"/>
      <c r="Q16" s="73">
        <f t="shared" ref="Q16:Q17" si="0">H16+K16+N16</f>
        <v>-1574831</v>
      </c>
      <c r="R16" s="74">
        <f t="shared" ref="R16:R17" si="1">I16+L16+O16</f>
        <v>0</v>
      </c>
    </row>
    <row r="17" spans="1:18" ht="25.5" x14ac:dyDescent="0.2">
      <c r="A17" s="59"/>
      <c r="B17" s="60">
        <v>9.2799999999999994</v>
      </c>
      <c r="C17" s="97" t="s">
        <v>57</v>
      </c>
      <c r="D17" s="23" t="s">
        <v>52</v>
      </c>
      <c r="E17" s="23"/>
      <c r="F17" s="23" t="s">
        <v>21</v>
      </c>
      <c r="G17" s="61"/>
      <c r="H17" s="30">
        <v>-1037178</v>
      </c>
      <c r="I17" s="31"/>
      <c r="J17" s="42"/>
      <c r="K17" s="30"/>
      <c r="L17" s="31"/>
      <c r="M17" s="42"/>
      <c r="N17" s="30"/>
      <c r="O17" s="31"/>
      <c r="P17" s="42"/>
      <c r="Q17" s="73">
        <f t="shared" si="0"/>
        <v>-1037178</v>
      </c>
      <c r="R17" s="74">
        <f t="shared" si="1"/>
        <v>0</v>
      </c>
    </row>
    <row r="18" spans="1:18" x14ac:dyDescent="0.2">
      <c r="A18" s="90"/>
      <c r="B18" s="91"/>
      <c r="C18" s="89"/>
      <c r="D18" s="86"/>
      <c r="E18" s="86"/>
      <c r="F18" s="86"/>
      <c r="G18" s="87"/>
      <c r="H18" s="53"/>
      <c r="I18" s="54"/>
      <c r="J18" s="88"/>
      <c r="K18" s="53"/>
      <c r="L18" s="54"/>
      <c r="M18" s="88"/>
      <c r="N18" s="53"/>
      <c r="O18" s="54"/>
      <c r="P18" s="88"/>
      <c r="Q18" s="53"/>
      <c r="R18" s="54"/>
    </row>
    <row r="19" spans="1:18" ht="25.5" x14ac:dyDescent="0.2">
      <c r="A19" s="8">
        <v>3</v>
      </c>
      <c r="B19" s="19"/>
      <c r="C19" s="96" t="s">
        <v>22</v>
      </c>
      <c r="D19" s="23"/>
      <c r="E19" s="23"/>
      <c r="F19" s="23"/>
      <c r="H19" s="30"/>
      <c r="I19" s="31"/>
      <c r="K19" s="30"/>
      <c r="L19" s="31"/>
      <c r="N19" s="30"/>
      <c r="O19" s="31"/>
      <c r="Q19" s="73"/>
      <c r="R19" s="74"/>
    </row>
    <row r="20" spans="1:18" x14ac:dyDescent="0.2">
      <c r="B20" s="19">
        <v>5.1150000000000002</v>
      </c>
      <c r="C20" s="97" t="s">
        <v>58</v>
      </c>
      <c r="D20" s="23" t="s">
        <v>53</v>
      </c>
      <c r="E20" s="23"/>
      <c r="F20" s="23" t="s">
        <v>23</v>
      </c>
      <c r="H20" s="30">
        <v>-100000</v>
      </c>
      <c r="I20" s="31">
        <v>-1</v>
      </c>
      <c r="K20" s="30">
        <v>-100000</v>
      </c>
      <c r="L20" s="31">
        <v>-1</v>
      </c>
      <c r="N20" s="30"/>
      <c r="O20" s="31"/>
      <c r="Q20" s="73">
        <f t="shared" ref="Q20" si="2">H20+K20+N20</f>
        <v>-200000</v>
      </c>
      <c r="R20" s="74">
        <f t="shared" ref="R20" si="3">I20+L20+O20</f>
        <v>-2</v>
      </c>
    </row>
    <row r="21" spans="1:18" x14ac:dyDescent="0.2">
      <c r="B21" s="19">
        <v>5.1150000000000002</v>
      </c>
      <c r="C21" s="97" t="s">
        <v>58</v>
      </c>
      <c r="D21" s="23" t="s">
        <v>54</v>
      </c>
      <c r="E21" s="23"/>
      <c r="F21" s="23" t="s">
        <v>23</v>
      </c>
      <c r="H21" s="30">
        <v>-50000</v>
      </c>
      <c r="I21" s="31"/>
      <c r="K21" s="30">
        <v>-50000</v>
      </c>
      <c r="L21" s="31"/>
      <c r="N21" s="30"/>
      <c r="O21" s="31"/>
      <c r="Q21" s="73">
        <f t="shared" ref="Q21" si="4">H21+K21+N21</f>
        <v>-100000</v>
      </c>
      <c r="R21" s="74">
        <f t="shared" ref="R21" si="5">I21+L21+O21</f>
        <v>0</v>
      </c>
    </row>
    <row r="22" spans="1:18" x14ac:dyDescent="0.2">
      <c r="B22" s="19">
        <v>5.1150000000000002</v>
      </c>
      <c r="C22" s="97" t="s">
        <v>58</v>
      </c>
      <c r="D22" s="23" t="s">
        <v>52</v>
      </c>
      <c r="E22" s="23"/>
      <c r="F22" s="23" t="s">
        <v>24</v>
      </c>
      <c r="H22" s="30">
        <v>-750000</v>
      </c>
      <c r="I22" s="31"/>
      <c r="K22" s="30">
        <v>-750000</v>
      </c>
      <c r="L22" s="31"/>
      <c r="N22" s="30"/>
      <c r="O22" s="31"/>
      <c r="Q22" s="73">
        <f t="shared" ref="Q22" si="6">H22+K22+N22</f>
        <v>-1500000</v>
      </c>
      <c r="R22" s="74">
        <f t="shared" ref="R22" si="7">I22+L22+O22</f>
        <v>0</v>
      </c>
    </row>
    <row r="23" spans="1:18" x14ac:dyDescent="0.2">
      <c r="B23" s="19"/>
      <c r="C23" s="33"/>
      <c r="D23" s="34"/>
      <c r="E23" s="34"/>
      <c r="F23" s="34"/>
      <c r="G23" s="43" t="s">
        <v>1</v>
      </c>
      <c r="H23" s="48">
        <f>SUMIF($G$11:$G$22,"",H11:H22)</f>
        <v>-12079062</v>
      </c>
      <c r="I23" s="49">
        <f>SUM(I11:I22)</f>
        <v>-1</v>
      </c>
      <c r="J23" s="50"/>
      <c r="K23" s="48">
        <f>SUMIF($G$11:$G$22,"",K11:K22)</f>
        <v>-1150000</v>
      </c>
      <c r="L23" s="49">
        <f>SUM(L11:L22)</f>
        <v>-1</v>
      </c>
      <c r="M23" s="50"/>
      <c r="N23" s="48">
        <f>SUMIF($G$11:$G$22,"",N11:N22)</f>
        <v>-20000</v>
      </c>
      <c r="O23" s="49">
        <f>SUM(O11:O22)</f>
        <v>0</v>
      </c>
      <c r="P23" s="50"/>
      <c r="Q23" s="48">
        <f>SUMIF($G$11:$G$22,"",Q11:Q22)</f>
        <v>-13249062</v>
      </c>
      <c r="R23" s="49">
        <f>SUM(R11:R22)</f>
        <v>-2</v>
      </c>
    </row>
    <row r="24" spans="1:18" x14ac:dyDescent="0.2">
      <c r="B24" s="19"/>
      <c r="C24" s="1"/>
      <c r="D24" s="9"/>
      <c r="E24" s="9"/>
      <c r="F24" s="9"/>
      <c r="Q24" s="20"/>
      <c r="R24" s="21"/>
    </row>
    <row r="25" spans="1:18" x14ac:dyDescent="0.2">
      <c r="A25" s="62" t="s">
        <v>2</v>
      </c>
      <c r="B25" s="62"/>
      <c r="C25" s="62"/>
      <c r="D25" s="9"/>
      <c r="E25" s="9"/>
      <c r="F25" s="9"/>
    </row>
    <row r="26" spans="1:18" s="6" customFormat="1" ht="51" x14ac:dyDescent="0.2">
      <c r="A26" s="24">
        <v>4</v>
      </c>
      <c r="B26" s="19"/>
      <c r="C26" s="96" t="s">
        <v>84</v>
      </c>
      <c r="D26" s="25"/>
      <c r="E26" s="25"/>
      <c r="F26" s="25"/>
      <c r="G26" s="26"/>
      <c r="H26" s="27"/>
      <c r="I26" s="28"/>
      <c r="K26" s="27"/>
      <c r="L26" s="28"/>
      <c r="N26" s="27"/>
      <c r="O26" s="28"/>
      <c r="Q26" s="27"/>
      <c r="R26" s="28"/>
    </row>
    <row r="27" spans="1:18" s="6" customFormat="1" x14ac:dyDescent="0.2">
      <c r="A27" s="24"/>
      <c r="B27" s="19">
        <v>5.1150000000000002</v>
      </c>
      <c r="C27" s="97" t="s">
        <v>59</v>
      </c>
      <c r="D27" s="23" t="s">
        <v>53</v>
      </c>
      <c r="E27" s="23">
        <v>130045</v>
      </c>
      <c r="F27" s="23" t="s">
        <v>10</v>
      </c>
      <c r="G27" s="26"/>
      <c r="H27" s="27">
        <v>-233</v>
      </c>
      <c r="I27" s="28">
        <v>-1.76</v>
      </c>
      <c r="K27" s="27">
        <v>-83</v>
      </c>
      <c r="L27" s="28">
        <v>-0.26</v>
      </c>
      <c r="N27" s="27"/>
      <c r="O27" s="28">
        <v>-0.13</v>
      </c>
      <c r="Q27" s="73">
        <f t="shared" ref="Q27" si="8">H27+K27+N27</f>
        <v>-316</v>
      </c>
      <c r="R27" s="74">
        <f t="shared" ref="R27" si="9">I27+L27+O27</f>
        <v>-2.15</v>
      </c>
    </row>
    <row r="28" spans="1:18" s="6" customFormat="1" x14ac:dyDescent="0.2">
      <c r="A28" s="24"/>
      <c r="B28" s="19">
        <v>5.12</v>
      </c>
      <c r="C28" s="97" t="s">
        <v>60</v>
      </c>
      <c r="D28" s="23" t="s">
        <v>53</v>
      </c>
      <c r="E28" s="23">
        <v>130045</v>
      </c>
      <c r="F28" s="23" t="s">
        <v>29</v>
      </c>
      <c r="G28" s="26"/>
      <c r="H28" s="27">
        <v>-50000</v>
      </c>
      <c r="I28" s="28">
        <v>-0.02</v>
      </c>
      <c r="K28" s="27">
        <v>-2041</v>
      </c>
      <c r="L28" s="28">
        <v>-0.01</v>
      </c>
      <c r="N28" s="27">
        <v>-17</v>
      </c>
      <c r="O28" s="28">
        <v>-0.5</v>
      </c>
      <c r="Q28" s="73">
        <f t="shared" ref="Q28" si="10">H28+K28+N28</f>
        <v>-52058</v>
      </c>
      <c r="R28" s="74">
        <f t="shared" ref="R28" si="11">I28+L28+O28</f>
        <v>-0.53</v>
      </c>
    </row>
    <row r="29" spans="1:18" s="6" customFormat="1" x14ac:dyDescent="0.2">
      <c r="A29" s="92"/>
      <c r="B29" s="83"/>
      <c r="C29" s="93"/>
      <c r="D29" s="86"/>
      <c r="E29" s="86"/>
      <c r="F29" s="86"/>
      <c r="G29" s="84"/>
      <c r="H29" s="51"/>
      <c r="I29" s="52"/>
      <c r="J29" s="85"/>
      <c r="K29" s="51"/>
      <c r="L29" s="52"/>
      <c r="M29" s="85"/>
      <c r="N29" s="51"/>
      <c r="O29" s="52"/>
      <c r="P29" s="85"/>
      <c r="Q29" s="53"/>
      <c r="R29" s="54"/>
    </row>
    <row r="30" spans="1:18" s="6" customFormat="1" ht="76.5" x14ac:dyDescent="0.2">
      <c r="A30" s="24">
        <v>5</v>
      </c>
      <c r="B30" s="19"/>
      <c r="C30" s="96" t="s">
        <v>26</v>
      </c>
      <c r="D30" s="23"/>
      <c r="E30" s="23"/>
      <c r="F30" s="23"/>
      <c r="G30" s="26"/>
      <c r="H30" s="27"/>
      <c r="I30" s="28"/>
      <c r="K30" s="27"/>
      <c r="L30" s="28"/>
      <c r="N30" s="27"/>
      <c r="O30" s="28"/>
      <c r="Q30" s="73"/>
      <c r="R30" s="74"/>
    </row>
    <row r="31" spans="1:18" s="6" customFormat="1" x14ac:dyDescent="0.2">
      <c r="A31" s="24"/>
      <c r="B31" s="19">
        <v>6.6550000000000002</v>
      </c>
      <c r="C31" s="97" t="s">
        <v>61</v>
      </c>
      <c r="D31" s="23" t="s">
        <v>54</v>
      </c>
      <c r="E31" s="23"/>
      <c r="F31" s="23" t="s">
        <v>27</v>
      </c>
      <c r="G31" s="26"/>
      <c r="H31" s="27">
        <f>-25000-25000</f>
        <v>-50000</v>
      </c>
      <c r="I31" s="28"/>
      <c r="K31" s="27"/>
      <c r="L31" s="28"/>
      <c r="N31" s="27"/>
      <c r="O31" s="28"/>
      <c r="Q31" s="73">
        <f t="shared" ref="Q31" si="12">H31+K31+N31</f>
        <v>-50000</v>
      </c>
      <c r="R31" s="74">
        <f t="shared" ref="R31" si="13">I31+L31+O31</f>
        <v>0</v>
      </c>
    </row>
    <row r="32" spans="1:18" s="6" customFormat="1" x14ac:dyDescent="0.2">
      <c r="A32" s="24"/>
      <c r="B32" s="19">
        <v>6.7</v>
      </c>
      <c r="C32" s="97" t="s">
        <v>62</v>
      </c>
      <c r="D32" s="23" t="s">
        <v>52</v>
      </c>
      <c r="E32" s="23"/>
      <c r="F32" s="23" t="s">
        <v>28</v>
      </c>
      <c r="G32" s="26"/>
      <c r="H32" s="27">
        <f>-750000-750000</f>
        <v>-1500000</v>
      </c>
      <c r="I32" s="28"/>
      <c r="K32" s="27"/>
      <c r="L32" s="28"/>
      <c r="N32" s="27"/>
      <c r="O32" s="28"/>
      <c r="Q32" s="73">
        <f t="shared" ref="Q32" si="14">H32+K32+N32</f>
        <v>-1500000</v>
      </c>
      <c r="R32" s="74">
        <f t="shared" ref="R32" si="15">I32+L32+O32</f>
        <v>0</v>
      </c>
    </row>
    <row r="33" spans="1:18" s="6" customFormat="1" x14ac:dyDescent="0.2">
      <c r="A33" s="92"/>
      <c r="B33" s="83"/>
      <c r="C33" s="93"/>
      <c r="D33" s="86"/>
      <c r="E33" s="86"/>
      <c r="F33" s="86"/>
      <c r="G33" s="84"/>
      <c r="H33" s="51"/>
      <c r="I33" s="52"/>
      <c r="J33" s="85"/>
      <c r="K33" s="51"/>
      <c r="L33" s="52"/>
      <c r="M33" s="85"/>
      <c r="N33" s="51"/>
      <c r="O33" s="52"/>
      <c r="P33" s="85"/>
      <c r="Q33" s="53"/>
      <c r="R33" s="54"/>
    </row>
    <row r="34" spans="1:18" s="6" customFormat="1" ht="63.75" x14ac:dyDescent="0.2">
      <c r="A34" s="24">
        <v>6</v>
      </c>
      <c r="B34" s="19"/>
      <c r="C34" s="96" t="s">
        <v>40</v>
      </c>
      <c r="D34" s="23"/>
      <c r="E34" s="23"/>
      <c r="F34" s="23"/>
      <c r="G34" s="26"/>
      <c r="H34" s="27"/>
      <c r="I34" s="28"/>
      <c r="K34" s="27"/>
      <c r="L34" s="28"/>
      <c r="N34" s="27"/>
      <c r="O34" s="28"/>
      <c r="Q34" s="73"/>
      <c r="R34" s="74"/>
    </row>
    <row r="35" spans="1:18" s="6" customFormat="1" x14ac:dyDescent="0.2">
      <c r="A35" s="24"/>
      <c r="B35" s="19">
        <v>11.005000000000001</v>
      </c>
      <c r="C35" s="97" t="s">
        <v>63</v>
      </c>
      <c r="D35" s="23" t="s">
        <v>53</v>
      </c>
      <c r="E35" s="23">
        <v>1886001</v>
      </c>
      <c r="F35" s="23" t="s">
        <v>31</v>
      </c>
      <c r="G35" s="26"/>
      <c r="H35" s="27">
        <v>-25000</v>
      </c>
      <c r="I35" s="28">
        <v>-0.25</v>
      </c>
      <c r="K35" s="27"/>
      <c r="L35" s="28"/>
      <c r="N35" s="27"/>
      <c r="O35" s="28"/>
      <c r="Q35" s="73">
        <f t="shared" ref="Q35" si="16">H35+K35+N35</f>
        <v>-25000</v>
      </c>
      <c r="R35" s="74">
        <f t="shared" ref="R35" si="17">I35+L35+O35</f>
        <v>-0.25</v>
      </c>
    </row>
    <row r="36" spans="1:18" x14ac:dyDescent="0.2">
      <c r="B36" s="19"/>
      <c r="D36" s="34"/>
      <c r="E36" s="34"/>
      <c r="F36" s="34"/>
      <c r="G36" s="43" t="s">
        <v>33</v>
      </c>
      <c r="H36" s="48">
        <f>SUMIF($G$27:$G$35,"",H27:H35)</f>
        <v>-1625233</v>
      </c>
      <c r="I36" s="49">
        <f>SUM(I26:I35)</f>
        <v>-2.0300000000000002</v>
      </c>
      <c r="J36" s="50"/>
      <c r="K36" s="48">
        <f>SUMIF($G$27:$G$35,"",K27:K35)</f>
        <v>-2124</v>
      </c>
      <c r="L36" s="49">
        <f>SUM(L26:L35)</f>
        <v>-0.27</v>
      </c>
      <c r="M36" s="50"/>
      <c r="N36" s="48">
        <f>SUMIF($G$27:$G$35,"",N27:N35)</f>
        <v>-17</v>
      </c>
      <c r="O36" s="49">
        <f>SUM(O26:O35)</f>
        <v>-0.63</v>
      </c>
      <c r="P36" s="50"/>
      <c r="Q36" s="48">
        <f>SUMIF($G$27:$G$35,"",Q27:Q35)</f>
        <v>-1627374</v>
      </c>
      <c r="R36" s="49">
        <f>SUM(R26:R35)</f>
        <v>-2.9299999999999997</v>
      </c>
    </row>
    <row r="37" spans="1:18" s="6" customFormat="1" x14ac:dyDescent="0.2">
      <c r="A37" s="24"/>
      <c r="B37" s="19"/>
      <c r="C37" s="3"/>
      <c r="D37" s="32"/>
      <c r="E37" s="32"/>
      <c r="F37" s="32"/>
      <c r="G37" s="26"/>
      <c r="H37" s="27"/>
      <c r="I37" s="28"/>
      <c r="K37" s="27"/>
      <c r="L37" s="28"/>
      <c r="N37" s="27"/>
      <c r="O37" s="28"/>
      <c r="Q37" s="71"/>
      <c r="R37" s="72"/>
    </row>
    <row r="38" spans="1:18" x14ac:dyDescent="0.2">
      <c r="A38" s="62" t="s">
        <v>6</v>
      </c>
      <c r="B38" s="94"/>
      <c r="C38" s="63"/>
      <c r="D38" s="9"/>
      <c r="E38" s="9"/>
      <c r="F38" s="9"/>
    </row>
    <row r="39" spans="1:18" s="6" customFormat="1" ht="38.25" x14ac:dyDescent="0.2">
      <c r="A39" s="24">
        <v>4</v>
      </c>
      <c r="B39" s="19"/>
      <c r="C39" s="96" t="s">
        <v>25</v>
      </c>
      <c r="D39" s="25"/>
      <c r="E39" s="25"/>
      <c r="F39" s="25"/>
      <c r="G39" s="26"/>
      <c r="H39" s="27"/>
      <c r="I39" s="28"/>
      <c r="K39" s="27"/>
      <c r="L39" s="28"/>
      <c r="N39" s="27"/>
      <c r="O39" s="28"/>
      <c r="Q39" s="27"/>
      <c r="R39" s="28"/>
    </row>
    <row r="40" spans="1:18" s="6" customFormat="1" x14ac:dyDescent="0.2">
      <c r="A40" s="24"/>
      <c r="B40" s="19">
        <v>5.1150000000000002</v>
      </c>
      <c r="C40" s="97" t="s">
        <v>59</v>
      </c>
      <c r="D40" s="23" t="s">
        <v>53</v>
      </c>
      <c r="E40" s="23"/>
      <c r="F40" s="23" t="s">
        <v>10</v>
      </c>
      <c r="G40" s="26"/>
      <c r="H40" s="27">
        <v>-265896</v>
      </c>
      <c r="I40" s="28">
        <v>-4.3600000000000003</v>
      </c>
      <c r="K40" s="27">
        <v>-265896</v>
      </c>
      <c r="L40" s="28">
        <v>-4.3600000000000003</v>
      </c>
      <c r="N40" s="27"/>
      <c r="O40" s="28"/>
      <c r="Q40" s="73">
        <f t="shared" ref="Q40" si="18">H40+K40+N40</f>
        <v>-531792</v>
      </c>
      <c r="R40" s="74">
        <f t="shared" ref="R40" si="19">I40+L40+O40</f>
        <v>-8.7200000000000006</v>
      </c>
    </row>
    <row r="41" spans="1:18" s="6" customFormat="1" x14ac:dyDescent="0.2">
      <c r="A41" s="24"/>
      <c r="B41" s="19">
        <v>5.1150000000000002</v>
      </c>
      <c r="C41" s="97" t="s">
        <v>59</v>
      </c>
      <c r="D41" s="23" t="s">
        <v>54</v>
      </c>
      <c r="E41" s="23"/>
      <c r="F41" s="23" t="s">
        <v>10</v>
      </c>
      <c r="G41" s="26"/>
      <c r="H41" s="27">
        <v>-68732</v>
      </c>
      <c r="I41" s="28"/>
      <c r="K41" s="27">
        <v>-45367</v>
      </c>
      <c r="L41" s="28"/>
      <c r="N41" s="27"/>
      <c r="O41" s="28"/>
      <c r="Q41" s="73">
        <f t="shared" ref="Q41:Q45" si="20">H41+K41+N41</f>
        <v>-114099</v>
      </c>
      <c r="R41" s="74">
        <f t="shared" ref="R41:R45" si="21">I41+L41+O41</f>
        <v>0</v>
      </c>
    </row>
    <row r="42" spans="1:18" s="6" customFormat="1" x14ac:dyDescent="0.2">
      <c r="A42" s="24"/>
      <c r="B42" s="19">
        <v>5.12</v>
      </c>
      <c r="C42" s="97" t="s">
        <v>60</v>
      </c>
      <c r="D42" s="23" t="s">
        <v>53</v>
      </c>
      <c r="E42" s="23"/>
      <c r="F42" s="23" t="s">
        <v>29</v>
      </c>
      <c r="G42" s="98" t="s">
        <v>42</v>
      </c>
      <c r="H42" s="27">
        <v>-15456</v>
      </c>
      <c r="I42" s="28">
        <v>-1.01</v>
      </c>
      <c r="K42" s="27">
        <v>-15987</v>
      </c>
      <c r="L42" s="28">
        <v>-0.01</v>
      </c>
      <c r="N42" s="27"/>
      <c r="O42" s="28"/>
      <c r="Q42" s="73">
        <f t="shared" si="20"/>
        <v>-31443</v>
      </c>
      <c r="R42" s="74">
        <f t="shared" si="21"/>
        <v>-1.02</v>
      </c>
    </row>
    <row r="43" spans="1:18" s="6" customFormat="1" x14ac:dyDescent="0.2">
      <c r="A43" s="24"/>
      <c r="B43" s="19">
        <v>5.5</v>
      </c>
      <c r="C43" s="97" t="s">
        <v>64</v>
      </c>
      <c r="D43" s="23" t="s">
        <v>53</v>
      </c>
      <c r="E43" s="23"/>
      <c r="F43" s="23" t="s">
        <v>30</v>
      </c>
      <c r="G43" s="26"/>
      <c r="H43" s="27">
        <f>-(H40)</f>
        <v>265896</v>
      </c>
      <c r="I43" s="28">
        <f>-(I40)</f>
        <v>4.3600000000000003</v>
      </c>
      <c r="K43" s="27">
        <f>-(K40)</f>
        <v>265896</v>
      </c>
      <c r="L43" s="28">
        <f>-(L40)</f>
        <v>4.3600000000000003</v>
      </c>
      <c r="N43" s="27"/>
      <c r="O43" s="28"/>
      <c r="Q43" s="73">
        <f t="shared" si="20"/>
        <v>531792</v>
      </c>
      <c r="R43" s="74">
        <f t="shared" si="21"/>
        <v>8.7200000000000006</v>
      </c>
    </row>
    <row r="44" spans="1:18" s="6" customFormat="1" x14ac:dyDescent="0.2">
      <c r="A44" s="24"/>
      <c r="B44" s="19">
        <v>5.5</v>
      </c>
      <c r="C44" s="97" t="s">
        <v>64</v>
      </c>
      <c r="D44" s="23" t="s">
        <v>53</v>
      </c>
      <c r="E44" s="23"/>
      <c r="F44" s="23" t="s">
        <v>30</v>
      </c>
      <c r="G44" s="98" t="s">
        <v>42</v>
      </c>
      <c r="H44" s="27">
        <f>-(H42)</f>
        <v>15456</v>
      </c>
      <c r="I44" s="28">
        <f>-(I42)</f>
        <v>1.01</v>
      </c>
      <c r="K44" s="27">
        <f>-(K42)</f>
        <v>15987</v>
      </c>
      <c r="L44" s="28">
        <f>-(L42)</f>
        <v>0.01</v>
      </c>
      <c r="N44" s="27"/>
      <c r="O44" s="28"/>
      <c r="Q44" s="73">
        <f t="shared" si="20"/>
        <v>31443</v>
      </c>
      <c r="R44" s="74">
        <f t="shared" si="21"/>
        <v>1.02</v>
      </c>
    </row>
    <row r="45" spans="1:18" s="6" customFormat="1" x14ac:dyDescent="0.2">
      <c r="A45" s="24"/>
      <c r="B45" s="19">
        <v>5.5</v>
      </c>
      <c r="C45" s="97" t="s">
        <v>64</v>
      </c>
      <c r="D45" s="23" t="s">
        <v>54</v>
      </c>
      <c r="E45" s="23"/>
      <c r="F45" s="23" t="s">
        <v>30</v>
      </c>
      <c r="G45" s="26"/>
      <c r="H45" s="27">
        <f>-(H41)</f>
        <v>68732</v>
      </c>
      <c r="I45" s="28"/>
      <c r="K45" s="27">
        <f>-(K41)</f>
        <v>45367</v>
      </c>
      <c r="L45" s="28">
        <f>-(L41)</f>
        <v>0</v>
      </c>
      <c r="N45" s="27"/>
      <c r="O45" s="28"/>
      <c r="Q45" s="73">
        <f t="shared" si="20"/>
        <v>114099</v>
      </c>
      <c r="R45" s="74">
        <f t="shared" si="21"/>
        <v>0</v>
      </c>
    </row>
    <row r="46" spans="1:18" x14ac:dyDescent="0.2">
      <c r="B46" s="19"/>
      <c r="C46" s="33"/>
      <c r="D46" s="34"/>
      <c r="E46" s="34"/>
      <c r="F46" s="34"/>
      <c r="G46" s="43" t="s">
        <v>34</v>
      </c>
      <c r="H46" s="48">
        <f>SUMIF($G$37:$G$45,"",H37:H45)</f>
        <v>0</v>
      </c>
      <c r="I46" s="49">
        <f>SUM(I40:I45)-I42-I44</f>
        <v>0</v>
      </c>
      <c r="J46" s="44"/>
      <c r="K46" s="48">
        <f>SUMIF($G$37:$G$45,"",K37:K45)</f>
        <v>0</v>
      </c>
      <c r="L46" s="49">
        <f>SUM(L40:L45)-L42-L44</f>
        <v>2.1337098754514727E-16</v>
      </c>
      <c r="M46" s="44"/>
      <c r="N46" s="48">
        <f>SUMIF($G$37:$G$45,"",N37:N45)</f>
        <v>0</v>
      </c>
      <c r="O46" s="49">
        <f>SUM(O40:O45)-O42-O44</f>
        <v>0</v>
      </c>
      <c r="P46" s="44"/>
      <c r="Q46" s="48">
        <f>SUMIF($G$37:$G$45,"",Q37:Q45)</f>
        <v>0</v>
      </c>
      <c r="R46" s="49">
        <f>SUM(R40:R45)-R42-R44</f>
        <v>0</v>
      </c>
    </row>
    <row r="47" spans="1:18" x14ac:dyDescent="0.2">
      <c r="B47" s="19"/>
      <c r="D47" s="8"/>
      <c r="E47" s="8"/>
      <c r="G47" s="12"/>
      <c r="H47" s="29"/>
      <c r="I47" s="13"/>
      <c r="J47" s="2"/>
      <c r="K47" s="29"/>
      <c r="L47" s="13"/>
      <c r="M47" s="2"/>
      <c r="N47" s="29"/>
      <c r="O47" s="13"/>
      <c r="P47" s="2"/>
      <c r="Q47" s="73"/>
      <c r="R47" s="74"/>
    </row>
    <row r="48" spans="1:18" x14ac:dyDescent="0.2">
      <c r="A48" s="62" t="s">
        <v>5</v>
      </c>
      <c r="B48" s="94"/>
      <c r="C48" s="63"/>
      <c r="D48" s="9"/>
      <c r="E48" s="9"/>
      <c r="F48" s="9"/>
    </row>
    <row r="49" spans="1:18" s="6" customFormat="1" x14ac:dyDescent="0.2">
      <c r="A49" s="24"/>
      <c r="B49" s="19"/>
      <c r="C49" s="36" t="s">
        <v>11</v>
      </c>
      <c r="D49" s="25"/>
      <c r="E49" s="25"/>
      <c r="F49" s="25"/>
      <c r="G49" s="26"/>
      <c r="H49" s="27"/>
      <c r="I49" s="28"/>
      <c r="K49" s="27"/>
      <c r="L49" s="28"/>
      <c r="N49" s="27"/>
      <c r="O49" s="28"/>
      <c r="Q49" s="27"/>
      <c r="R49" s="28"/>
    </row>
    <row r="50" spans="1:18" x14ac:dyDescent="0.2">
      <c r="B50" s="19"/>
      <c r="C50" s="45"/>
      <c r="D50" s="46"/>
      <c r="E50" s="46"/>
      <c r="F50" s="46"/>
      <c r="G50" s="47" t="s">
        <v>35</v>
      </c>
      <c r="H50" s="48">
        <f>SUMIF($G$49,"",H49)</f>
        <v>0</v>
      </c>
      <c r="I50" s="49">
        <f>SUM(I49)</f>
        <v>0</v>
      </c>
      <c r="J50" s="50"/>
      <c r="K50" s="48">
        <f>SUMIF($G$49,"",K49)</f>
        <v>0</v>
      </c>
      <c r="L50" s="49">
        <f>SUM(L49)</f>
        <v>0</v>
      </c>
      <c r="M50" s="50"/>
      <c r="N50" s="48">
        <f>SUMIF($G$49,"",N49)</f>
        <v>0</v>
      </c>
      <c r="O50" s="49">
        <f>SUM(O49)</f>
        <v>0</v>
      </c>
      <c r="P50" s="50"/>
      <c r="Q50" s="48">
        <f>SUMIF($G$49,"",Q49)</f>
        <v>0</v>
      </c>
      <c r="R50" s="49">
        <f>SUM(R49)</f>
        <v>0</v>
      </c>
    </row>
    <row r="51" spans="1:18" x14ac:dyDescent="0.2">
      <c r="B51" s="19"/>
      <c r="D51" s="8"/>
      <c r="E51" s="8"/>
      <c r="G51" s="12"/>
      <c r="H51" s="29"/>
      <c r="I51" s="13"/>
      <c r="J51" s="2"/>
      <c r="K51" s="29"/>
      <c r="L51" s="13"/>
      <c r="M51" s="2"/>
      <c r="N51" s="29"/>
      <c r="O51" s="13"/>
      <c r="P51" s="2"/>
      <c r="Q51" s="73"/>
      <c r="R51" s="74"/>
    </row>
    <row r="52" spans="1:18" x14ac:dyDescent="0.2">
      <c r="A52" s="62" t="s">
        <v>7</v>
      </c>
      <c r="B52" s="94"/>
      <c r="C52" s="63"/>
      <c r="D52" s="9"/>
      <c r="E52" s="9"/>
      <c r="F52" s="9"/>
    </row>
    <row r="53" spans="1:18" s="6" customFormat="1" x14ac:dyDescent="0.2">
      <c r="A53" s="24"/>
      <c r="B53" s="19"/>
      <c r="C53" s="36" t="s">
        <v>11</v>
      </c>
      <c r="D53" s="25"/>
      <c r="E53" s="25"/>
      <c r="F53" s="25"/>
      <c r="G53" s="26"/>
      <c r="H53" s="27"/>
      <c r="I53" s="28"/>
      <c r="K53" s="27"/>
      <c r="L53" s="28"/>
      <c r="N53" s="27"/>
      <c r="O53" s="28"/>
      <c r="Q53" s="27"/>
      <c r="R53" s="28"/>
    </row>
    <row r="54" spans="1:18" x14ac:dyDescent="0.2">
      <c r="B54" s="19"/>
      <c r="D54" s="34"/>
      <c r="E54" s="34"/>
      <c r="F54" s="34"/>
      <c r="G54" s="43" t="s">
        <v>36</v>
      </c>
      <c r="H54" s="48">
        <f>SUMIF($G$53,"",H53)</f>
        <v>0</v>
      </c>
      <c r="I54" s="49">
        <f>SUM(I53)</f>
        <v>0</v>
      </c>
      <c r="J54" s="44"/>
      <c r="K54" s="48">
        <f>SUMIF($G$53,"",K53)</f>
        <v>0</v>
      </c>
      <c r="L54" s="49">
        <f>SUM(L53)</f>
        <v>0</v>
      </c>
      <c r="M54" s="44"/>
      <c r="N54" s="48">
        <f>SUMIF($G$53,"",N53)</f>
        <v>0</v>
      </c>
      <c r="O54" s="49">
        <f>SUM(O53)</f>
        <v>0</v>
      </c>
      <c r="P54" s="44"/>
      <c r="Q54" s="48">
        <f>SUMIF($G$53,"",Q53)</f>
        <v>0</v>
      </c>
      <c r="R54" s="49">
        <f>SUM(R53)</f>
        <v>0</v>
      </c>
    </row>
    <row r="55" spans="1:18" s="6" customFormat="1" ht="13.5" thickBot="1" x14ac:dyDescent="0.25">
      <c r="A55" s="24"/>
      <c r="B55" s="19"/>
      <c r="C55" s="22"/>
      <c r="D55" s="25"/>
      <c r="E55" s="25"/>
      <c r="F55" s="25"/>
      <c r="G55" s="26"/>
      <c r="H55" s="27"/>
      <c r="I55" s="28"/>
      <c r="K55" s="27"/>
      <c r="L55" s="28"/>
      <c r="N55" s="27"/>
      <c r="O55" s="28"/>
      <c r="Q55" s="27"/>
      <c r="R55" s="28"/>
    </row>
    <row r="56" spans="1:18" x14ac:dyDescent="0.2">
      <c r="B56" s="19"/>
      <c r="C56" s="187" t="s">
        <v>32</v>
      </c>
      <c r="D56" s="187"/>
      <c r="E56" s="187"/>
      <c r="F56" s="187"/>
      <c r="G56" s="47" t="s">
        <v>32</v>
      </c>
      <c r="H56" s="75">
        <f>H54+H50+H46+H36+H23</f>
        <v>-13704295</v>
      </c>
      <c r="I56" s="76">
        <f>I54+I50+I46+I36+I23</f>
        <v>-3.0300000000000002</v>
      </c>
      <c r="J56" s="95"/>
      <c r="K56" s="75">
        <f>K54+K50+K46+K36+K23</f>
        <v>-1152124</v>
      </c>
      <c r="L56" s="76">
        <f>L54+L50+L46+L36+L23</f>
        <v>-1.2699999999999998</v>
      </c>
      <c r="M56" s="95"/>
      <c r="N56" s="75">
        <f>N54+N50+N46+N36+N23</f>
        <v>-20017</v>
      </c>
      <c r="O56" s="76">
        <f>O54+O50+O46+O36+O23</f>
        <v>-0.63</v>
      </c>
      <c r="P56" s="95"/>
      <c r="Q56" s="75">
        <f>Q54+Q50+Q46+Q36+Q23</f>
        <v>-14876436</v>
      </c>
      <c r="R56" s="76">
        <f>R54+R50+R46+R36+R23</f>
        <v>-4.93</v>
      </c>
    </row>
    <row r="57" spans="1:18" ht="13.5" thickBot="1" x14ac:dyDescent="0.25">
      <c r="B57" s="19"/>
      <c r="H57" s="5"/>
      <c r="I57" s="5"/>
    </row>
    <row r="58" spans="1:18" ht="13.5" thickBot="1" x14ac:dyDescent="0.25">
      <c r="A58" s="62" t="s">
        <v>102</v>
      </c>
      <c r="B58" s="94"/>
      <c r="C58" s="63"/>
      <c r="D58" s="63"/>
      <c r="E58" s="63"/>
      <c r="F58" s="24"/>
      <c r="G58" s="26"/>
      <c r="H58" s="78">
        <f>H8+H56</f>
        <v>1879370486</v>
      </c>
      <c r="I58" s="79">
        <f>I8+I56</f>
        <v>1849.23</v>
      </c>
      <c r="J58" s="6"/>
      <c r="K58" s="78">
        <f>K8+K56</f>
        <v>5401279307</v>
      </c>
      <c r="L58" s="79">
        <f>L8+L56</f>
        <v>4489.1699999999992</v>
      </c>
      <c r="M58" s="6"/>
      <c r="N58" s="78">
        <f>N8+N56</f>
        <v>3339814582</v>
      </c>
      <c r="O58" s="79">
        <f>O8+O56</f>
        <v>362.28000000000003</v>
      </c>
      <c r="P58" s="6"/>
      <c r="Q58" s="78">
        <f>Q8+Q56</f>
        <v>10620464375</v>
      </c>
      <c r="R58" s="79">
        <f>R8+R56</f>
        <v>6700.6799999999994</v>
      </c>
    </row>
    <row r="59" spans="1:18" ht="13.5" thickTop="1" x14ac:dyDescent="0.2">
      <c r="B59" s="80"/>
      <c r="C59" s="81"/>
      <c r="D59" s="81"/>
      <c r="E59" s="81"/>
      <c r="F59" s="82"/>
      <c r="G59" s="26"/>
      <c r="H59" s="27"/>
      <c r="I59" s="28"/>
      <c r="J59" s="6"/>
      <c r="K59" s="27"/>
      <c r="L59" s="28"/>
      <c r="M59" s="6"/>
      <c r="N59" s="27"/>
      <c r="O59" s="28"/>
      <c r="P59" s="6"/>
      <c r="Q59" s="77"/>
      <c r="R59" s="72"/>
    </row>
    <row r="60" spans="1:18" x14ac:dyDescent="0.2">
      <c r="A60" s="55" t="s">
        <v>41</v>
      </c>
      <c r="B60" s="55"/>
      <c r="C60" s="55"/>
      <c r="D60" s="55"/>
      <c r="E60" s="55"/>
      <c r="F60" s="55"/>
      <c r="G60" s="55"/>
      <c r="H60" s="55"/>
      <c r="I60" s="55"/>
      <c r="J60" s="55"/>
      <c r="K60" s="55"/>
      <c r="L60" s="55"/>
      <c r="M60" s="55"/>
      <c r="N60" s="55"/>
      <c r="O60" s="55"/>
      <c r="P60" s="55"/>
      <c r="Q60" s="55"/>
    </row>
    <row r="61" spans="1:18" x14ac:dyDescent="0.2">
      <c r="B61" s="19"/>
      <c r="C61" s="4"/>
      <c r="D61" s="4"/>
      <c r="E61" s="4"/>
      <c r="F61" s="35"/>
    </row>
    <row r="62" spans="1:18" x14ac:dyDescent="0.2">
      <c r="B62" s="19"/>
      <c r="Q62" s="188">
        <v>45200</v>
      </c>
      <c r="R62" s="188"/>
    </row>
    <row r="63" spans="1:18" x14ac:dyDescent="0.2">
      <c r="B63" s="19"/>
    </row>
    <row r="64" spans="1:18" x14ac:dyDescent="0.2">
      <c r="B64" s="19"/>
    </row>
    <row r="65" spans="2:6" x14ac:dyDescent="0.2">
      <c r="B65" s="19"/>
    </row>
    <row r="66" spans="2:6" x14ac:dyDescent="0.2">
      <c r="C66" s="36"/>
      <c r="D66" s="36"/>
      <c r="E66" s="36"/>
      <c r="F66" s="25"/>
    </row>
  </sheetData>
  <mergeCells count="8">
    <mergeCell ref="A1:R1"/>
    <mergeCell ref="A3:R3"/>
    <mergeCell ref="C56:F56"/>
    <mergeCell ref="Q62:R62"/>
    <mergeCell ref="H5:I5"/>
    <mergeCell ref="K5:L5"/>
    <mergeCell ref="N5:O5"/>
    <mergeCell ref="Q5:R5"/>
  </mergeCells>
  <phoneticPr fontId="3" type="noConversion"/>
  <printOptions horizontalCentered="1"/>
  <pageMargins left="0.1" right="0.1" top="0.5" bottom="0.5" header="0.25" footer="0.25"/>
  <pageSetup scale="77" fitToHeight="0" orientation="landscape" r:id="rId1"/>
  <headerFooter alignWithMargins="0">
    <oddFooter>Page &amp;P of &amp;N</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25"/>
  <sheetViews>
    <sheetView tabSelected="1" zoomScaleNormal="100" zoomScaleSheetLayoutView="90" workbookViewId="0">
      <pane xSplit="7" ySplit="6" topLeftCell="H7" activePane="bottomRight" state="frozen"/>
      <selection pane="topRight" activeCell="H1" sqref="H1"/>
      <selection pane="bottomLeft" activeCell="A7" sqref="A7"/>
      <selection pane="bottomRight" activeCell="AC19" sqref="AC19"/>
    </sheetView>
  </sheetViews>
  <sheetFormatPr defaultColWidth="9.140625" defaultRowHeight="12.75" x14ac:dyDescent="0.2"/>
  <cols>
    <col min="1" max="1" width="4.5703125" style="8" customWidth="1"/>
    <col min="2" max="2" width="6.42578125" style="8" bestFit="1" customWidth="1"/>
    <col min="3" max="3" width="49" style="5" customWidth="1"/>
    <col min="4" max="4" width="6.42578125" style="5" bestFit="1" customWidth="1"/>
    <col min="5" max="5" width="8" style="5" bestFit="1" customWidth="1"/>
    <col min="6" max="6" width="7.42578125" style="8" bestFit="1" customWidth="1"/>
    <col min="7" max="7" width="1.5703125" style="10" customWidth="1"/>
    <col min="8" max="8" width="15.7109375" style="7" customWidth="1"/>
    <col min="9" max="9" width="9.42578125" style="11" customWidth="1"/>
    <col min="10" max="10" width="1" style="5" customWidth="1"/>
    <col min="11" max="11" width="15.7109375" style="7" customWidth="1"/>
    <col min="12" max="12" width="9.42578125" style="11" customWidth="1"/>
    <col min="13" max="13" width="1" style="5" customWidth="1"/>
    <col min="14" max="14" width="15.7109375" style="7" customWidth="1"/>
    <col min="15" max="15" width="9.28515625" style="11" bestFit="1" customWidth="1"/>
    <col min="16" max="16" width="1" style="5" customWidth="1"/>
    <col min="17" max="17" width="15.7109375" style="27" customWidth="1"/>
    <col min="18" max="18" width="9.42578125" style="28" customWidth="1"/>
    <col min="19" max="19" width="1.42578125" style="5" customWidth="1"/>
    <col min="20" max="20" width="7" style="5" hidden="1" customWidth="1"/>
    <col min="21" max="21" width="46.42578125" style="5" hidden="1" customWidth="1"/>
    <col min="22" max="22" width="2.140625" style="5" hidden="1" customWidth="1"/>
    <col min="23" max="23" width="41.28515625" style="146" hidden="1" customWidth="1"/>
    <col min="24" max="24" width="1.42578125" style="176" hidden="1" customWidth="1"/>
    <col min="25" max="25" width="0" style="146" hidden="1" customWidth="1"/>
    <col min="26" max="26" width="1.42578125" style="176" hidden="1" customWidth="1"/>
    <col min="27" max="27" width="41.28515625" style="146" hidden="1" customWidth="1"/>
    <col min="28" max="16384" width="9.140625" style="146"/>
  </cols>
  <sheetData>
    <row r="1" spans="1:27" s="151" customFormat="1" ht="15.75" x14ac:dyDescent="0.2">
      <c r="A1" s="191" t="s">
        <v>66</v>
      </c>
      <c r="B1" s="191"/>
      <c r="C1" s="191"/>
      <c r="D1" s="191"/>
      <c r="E1" s="191"/>
      <c r="F1" s="191"/>
      <c r="G1" s="191"/>
      <c r="H1" s="191"/>
      <c r="I1" s="191"/>
      <c r="J1" s="191"/>
      <c r="K1" s="191"/>
      <c r="L1" s="191"/>
      <c r="M1" s="191"/>
      <c r="N1" s="191"/>
      <c r="O1" s="191"/>
      <c r="P1" s="191"/>
      <c r="Q1" s="191"/>
      <c r="R1" s="191"/>
      <c r="S1" s="38"/>
      <c r="T1" s="38"/>
      <c r="U1" s="38"/>
      <c r="V1" s="38"/>
      <c r="X1" s="174"/>
      <c r="Z1" s="174"/>
    </row>
    <row r="2" spans="1:27" s="151" customFormat="1" ht="15" x14ac:dyDescent="0.2">
      <c r="A2" s="37"/>
      <c r="B2" s="37"/>
      <c r="C2" s="38"/>
      <c r="D2" s="38"/>
      <c r="E2" s="38"/>
      <c r="F2" s="37"/>
      <c r="G2" s="39"/>
      <c r="H2" s="40"/>
      <c r="I2" s="41"/>
      <c r="J2" s="38"/>
      <c r="K2" s="40"/>
      <c r="L2" s="41"/>
      <c r="M2" s="38"/>
      <c r="N2" s="40"/>
      <c r="O2" s="41"/>
      <c r="P2" s="38"/>
      <c r="Q2" s="68"/>
      <c r="R2" s="68"/>
      <c r="S2" s="38"/>
      <c r="T2" s="38"/>
      <c r="U2" s="38"/>
      <c r="V2" s="38"/>
      <c r="X2" s="174"/>
      <c r="Z2" s="174"/>
    </row>
    <row r="3" spans="1:27" s="151" customFormat="1" ht="15.75" x14ac:dyDescent="0.2">
      <c r="A3" s="186" t="s">
        <v>103</v>
      </c>
      <c r="B3" s="186"/>
      <c r="C3" s="186"/>
      <c r="D3" s="186"/>
      <c r="E3" s="186"/>
      <c r="F3" s="186"/>
      <c r="G3" s="186"/>
      <c r="H3" s="186"/>
      <c r="I3" s="186"/>
      <c r="J3" s="186"/>
      <c r="K3" s="186"/>
      <c r="L3" s="186"/>
      <c r="M3" s="186"/>
      <c r="N3" s="186"/>
      <c r="O3" s="186"/>
      <c r="P3" s="186"/>
      <c r="Q3" s="186"/>
      <c r="R3" s="186"/>
      <c r="S3" s="38"/>
      <c r="T3" s="38"/>
      <c r="U3" s="38"/>
      <c r="V3" s="38"/>
      <c r="X3" s="174"/>
      <c r="Z3" s="174"/>
    </row>
    <row r="4" spans="1:27" s="151" customFormat="1" ht="15.75" x14ac:dyDescent="0.2">
      <c r="A4" s="38"/>
      <c r="B4" s="101"/>
      <c r="C4" s="57"/>
      <c r="D4" s="57"/>
      <c r="E4" s="57"/>
      <c r="F4" s="57"/>
      <c r="G4" s="57"/>
      <c r="H4" s="57"/>
      <c r="I4" s="57"/>
      <c r="J4" s="57"/>
      <c r="K4" s="57"/>
      <c r="L4" s="57"/>
      <c r="M4" s="57"/>
      <c r="N4" s="57"/>
      <c r="O4" s="57"/>
      <c r="P4" s="57"/>
      <c r="Q4" s="64"/>
      <c r="R4" s="64"/>
      <c r="S4" s="38"/>
      <c r="T4" s="38"/>
      <c r="U4" s="38"/>
      <c r="V4" s="38"/>
      <c r="X4" s="174"/>
      <c r="Z4" s="174"/>
    </row>
    <row r="5" spans="1:27" x14ac:dyDescent="0.2">
      <c r="B5" s="102" t="s">
        <v>39</v>
      </c>
      <c r="D5" s="58" t="s">
        <v>49</v>
      </c>
      <c r="E5" s="58" t="s">
        <v>65</v>
      </c>
      <c r="F5" s="58" t="s">
        <v>8</v>
      </c>
      <c r="G5" s="15"/>
      <c r="H5" s="189" t="s">
        <v>12</v>
      </c>
      <c r="I5" s="189"/>
      <c r="J5" s="58"/>
      <c r="K5" s="189" t="s">
        <v>13</v>
      </c>
      <c r="L5" s="189"/>
      <c r="M5" s="58"/>
      <c r="N5" s="189" t="s">
        <v>14</v>
      </c>
      <c r="O5" s="189"/>
      <c r="P5" s="58"/>
      <c r="Q5" s="190" t="s">
        <v>4</v>
      </c>
      <c r="R5" s="190"/>
      <c r="T5" s="192" t="s">
        <v>93</v>
      </c>
      <c r="U5" s="194" t="s">
        <v>94</v>
      </c>
      <c r="X5" s="146"/>
      <c r="Y5" s="190"/>
      <c r="Z5" s="190"/>
      <c r="AA5" s="190"/>
    </row>
    <row r="6" spans="1:27" x14ac:dyDescent="0.2">
      <c r="A6" s="16" t="s">
        <v>37</v>
      </c>
      <c r="B6" s="16" t="s">
        <v>38</v>
      </c>
      <c r="C6" s="16" t="s">
        <v>15</v>
      </c>
      <c r="D6" s="16" t="s">
        <v>50</v>
      </c>
      <c r="E6" s="16" t="s">
        <v>51</v>
      </c>
      <c r="F6" s="16" t="s">
        <v>9</v>
      </c>
      <c r="H6" s="16" t="s">
        <v>3</v>
      </c>
      <c r="I6" s="17" t="s">
        <v>0</v>
      </c>
      <c r="J6" s="18"/>
      <c r="K6" s="16" t="s">
        <v>3</v>
      </c>
      <c r="L6" s="17" t="s">
        <v>0</v>
      </c>
      <c r="M6" s="18"/>
      <c r="N6" s="16" t="s">
        <v>3</v>
      </c>
      <c r="O6" s="17" t="s">
        <v>0</v>
      </c>
      <c r="Q6" s="69" t="s">
        <v>3</v>
      </c>
      <c r="R6" s="70" t="s">
        <v>0</v>
      </c>
      <c r="T6" s="193"/>
      <c r="U6" s="195"/>
      <c r="W6" s="69" t="s">
        <v>97</v>
      </c>
      <c r="X6" s="71"/>
      <c r="Y6" s="69" t="s">
        <v>98</v>
      </c>
      <c r="Z6" s="71"/>
      <c r="AA6" s="69" t="s">
        <v>99</v>
      </c>
    </row>
    <row r="7" spans="1:27" x14ac:dyDescent="0.2">
      <c r="A7" s="58"/>
      <c r="B7" s="19"/>
      <c r="D7" s="58"/>
      <c r="E7" s="58"/>
      <c r="F7" s="58"/>
      <c r="Q7" s="71"/>
      <c r="R7" s="72"/>
      <c r="T7" s="106"/>
      <c r="U7" s="105"/>
      <c r="W7" s="175"/>
      <c r="AA7" s="175"/>
    </row>
    <row r="8" spans="1:27" ht="13.5" thickBot="1" x14ac:dyDescent="0.25">
      <c r="A8" s="62" t="s">
        <v>101</v>
      </c>
      <c r="B8" s="94"/>
      <c r="C8" s="63"/>
      <c r="D8" s="132"/>
      <c r="E8" s="132"/>
      <c r="F8" s="132"/>
      <c r="G8" s="142"/>
      <c r="H8" s="143">
        <v>0</v>
      </c>
      <c r="I8" s="144">
        <v>0</v>
      </c>
      <c r="J8" s="136"/>
      <c r="K8" s="143">
        <v>0</v>
      </c>
      <c r="L8" s="144">
        <v>0</v>
      </c>
      <c r="M8" s="136"/>
      <c r="N8" s="143">
        <v>0</v>
      </c>
      <c r="O8" s="145">
        <v>0</v>
      </c>
      <c r="P8" s="136"/>
      <c r="Q8" s="143">
        <f>H8+K8+N8</f>
        <v>0</v>
      </c>
      <c r="R8" s="144">
        <f>I8+L8+O8</f>
        <v>0</v>
      </c>
      <c r="S8" s="146"/>
      <c r="T8" s="147"/>
      <c r="U8" s="148"/>
      <c r="V8" s="146"/>
      <c r="W8" s="175"/>
      <c r="AA8" s="175"/>
    </row>
    <row r="9" spans="1:27" ht="13.5" thickTop="1" x14ac:dyDescent="0.2">
      <c r="B9" s="19"/>
      <c r="D9" s="9"/>
      <c r="E9" s="9"/>
      <c r="F9" s="9"/>
      <c r="S9" s="146"/>
      <c r="T9" s="147"/>
      <c r="U9" s="148"/>
      <c r="V9" s="146"/>
      <c r="W9" s="175"/>
      <c r="AA9" s="175"/>
    </row>
    <row r="10" spans="1:27" x14ac:dyDescent="0.2">
      <c r="A10" s="62" t="s">
        <v>16</v>
      </c>
      <c r="B10" s="94"/>
      <c r="C10" s="63"/>
      <c r="D10" s="9"/>
      <c r="E10" s="9"/>
      <c r="F10" s="9"/>
      <c r="G10" s="8"/>
      <c r="H10" s="109"/>
      <c r="I10" s="110"/>
      <c r="J10" s="111"/>
      <c r="K10" s="109"/>
      <c r="L10" s="110"/>
      <c r="M10" s="111"/>
      <c r="N10" s="109"/>
      <c r="O10" s="110"/>
      <c r="S10" s="146"/>
      <c r="T10" s="147"/>
      <c r="U10" s="148"/>
      <c r="V10" s="146"/>
      <c r="W10" s="175"/>
      <c r="AA10" s="175"/>
    </row>
    <row r="11" spans="1:27" s="111" customFormat="1" x14ac:dyDescent="0.2">
      <c r="A11" s="118"/>
      <c r="C11" s="119"/>
      <c r="D11" s="118"/>
      <c r="E11" s="118"/>
      <c r="F11" s="118"/>
      <c r="G11" s="118"/>
      <c r="H11" s="109"/>
      <c r="I11" s="110"/>
      <c r="K11" s="109"/>
      <c r="L11" s="110"/>
      <c r="N11" s="109"/>
      <c r="O11" s="110"/>
      <c r="Q11" s="134"/>
      <c r="R11" s="135"/>
      <c r="T11" s="171"/>
      <c r="U11" s="172"/>
      <c r="W11" s="177"/>
      <c r="X11" s="178"/>
      <c r="Z11" s="178"/>
      <c r="AA11" s="177"/>
    </row>
    <row r="12" spans="1:27" s="111" customFormat="1" x14ac:dyDescent="0.2">
      <c r="A12" s="118"/>
      <c r="B12" s="120"/>
      <c r="C12" s="121"/>
      <c r="D12" s="122"/>
      <c r="E12" s="122"/>
      <c r="F12" s="122"/>
      <c r="G12" s="118"/>
      <c r="H12" s="112"/>
      <c r="I12" s="113"/>
      <c r="J12" s="114"/>
      <c r="K12" s="112"/>
      <c r="L12" s="113"/>
      <c r="M12" s="114"/>
      <c r="N12" s="112"/>
      <c r="O12" s="113"/>
      <c r="P12" s="114"/>
      <c r="Q12" s="138">
        <f>H12+K12+N12</f>
        <v>0</v>
      </c>
      <c r="R12" s="139">
        <f>I12+L12+O12</f>
        <v>0</v>
      </c>
      <c r="T12" s="171"/>
      <c r="U12" s="172"/>
      <c r="W12" s="177"/>
      <c r="X12" s="178"/>
      <c r="Z12" s="178"/>
      <c r="AA12" s="177"/>
    </row>
    <row r="13" spans="1:27" s="111" customFormat="1" x14ac:dyDescent="0.2">
      <c r="A13" s="123"/>
      <c r="B13" s="124"/>
      <c r="C13" s="125"/>
      <c r="D13" s="126"/>
      <c r="E13" s="126"/>
      <c r="F13" s="126"/>
      <c r="G13" s="123"/>
      <c r="H13" s="115"/>
      <c r="I13" s="116"/>
      <c r="J13" s="117"/>
      <c r="K13" s="115"/>
      <c r="L13" s="116"/>
      <c r="M13" s="117"/>
      <c r="N13" s="115"/>
      <c r="O13" s="116"/>
      <c r="P13" s="117"/>
      <c r="Q13" s="115"/>
      <c r="R13" s="116"/>
      <c r="T13" s="171"/>
      <c r="U13" s="172"/>
      <c r="W13" s="177"/>
      <c r="X13" s="178"/>
      <c r="Z13" s="178"/>
      <c r="AA13" s="177"/>
    </row>
    <row r="14" spans="1:27" s="111" customFormat="1" x14ac:dyDescent="0.2">
      <c r="A14" s="127"/>
      <c r="B14" s="114"/>
      <c r="C14" s="119"/>
      <c r="D14" s="122"/>
      <c r="E14" s="122"/>
      <c r="F14" s="122"/>
      <c r="G14" s="127"/>
      <c r="H14" s="112"/>
      <c r="I14" s="113"/>
      <c r="J14" s="114"/>
      <c r="K14" s="112"/>
      <c r="L14" s="113"/>
      <c r="M14" s="114"/>
      <c r="N14" s="112"/>
      <c r="O14" s="113"/>
      <c r="P14" s="114"/>
      <c r="Q14" s="138"/>
      <c r="R14" s="139"/>
      <c r="T14" s="171"/>
      <c r="U14" s="172"/>
      <c r="W14" s="177"/>
      <c r="X14" s="178"/>
      <c r="Z14" s="178"/>
      <c r="AA14" s="177"/>
    </row>
    <row r="15" spans="1:27" s="111" customFormat="1" x14ac:dyDescent="0.2">
      <c r="A15" s="127"/>
      <c r="B15" s="128"/>
      <c r="C15" s="121"/>
      <c r="D15" s="122"/>
      <c r="E15" s="122"/>
      <c r="F15" s="122"/>
      <c r="G15" s="127"/>
      <c r="H15" s="112"/>
      <c r="I15" s="113"/>
      <c r="J15" s="114"/>
      <c r="K15" s="112"/>
      <c r="L15" s="113"/>
      <c r="M15" s="114"/>
      <c r="N15" s="112"/>
      <c r="O15" s="113"/>
      <c r="P15" s="114"/>
      <c r="Q15" s="138">
        <f>H15+K15+N15</f>
        <v>0</v>
      </c>
      <c r="R15" s="139">
        <f>I15+L15+O15</f>
        <v>0</v>
      </c>
      <c r="T15" s="171"/>
      <c r="U15" s="172"/>
      <c r="W15" s="177"/>
      <c r="X15" s="178"/>
      <c r="Z15" s="178"/>
      <c r="AA15" s="177"/>
    </row>
    <row r="16" spans="1:27" s="111" customFormat="1" x14ac:dyDescent="0.2">
      <c r="A16" s="127"/>
      <c r="B16" s="128"/>
      <c r="C16" s="121"/>
      <c r="D16" s="122"/>
      <c r="E16" s="122"/>
      <c r="F16" s="122"/>
      <c r="G16" s="127"/>
      <c r="H16" s="112"/>
      <c r="I16" s="113"/>
      <c r="J16" s="114"/>
      <c r="K16" s="112"/>
      <c r="L16" s="113"/>
      <c r="M16" s="114"/>
      <c r="N16" s="112"/>
      <c r="O16" s="113"/>
      <c r="P16" s="114"/>
      <c r="Q16" s="138">
        <f>H16+K16+N16</f>
        <v>0</v>
      </c>
      <c r="R16" s="139">
        <f>I16+L16+O16</f>
        <v>0</v>
      </c>
      <c r="T16" s="171"/>
      <c r="U16" s="172"/>
      <c r="W16" s="177"/>
      <c r="X16" s="178"/>
      <c r="Z16" s="178"/>
      <c r="AA16" s="177"/>
    </row>
    <row r="17" spans="1:28" s="111" customFormat="1" x14ac:dyDescent="0.2">
      <c r="A17" s="127"/>
      <c r="B17" s="128"/>
      <c r="C17" s="121"/>
      <c r="D17" s="122"/>
      <c r="E17" s="122"/>
      <c r="F17" s="122"/>
      <c r="G17" s="127"/>
      <c r="H17" s="112"/>
      <c r="I17" s="113"/>
      <c r="J17" s="114"/>
      <c r="K17" s="112"/>
      <c r="L17" s="113"/>
      <c r="M17" s="114"/>
      <c r="N17" s="112"/>
      <c r="O17" s="113"/>
      <c r="P17" s="114"/>
      <c r="Q17" s="138">
        <f t="shared" ref="Q17:R18" si="0">H17+K17+N17</f>
        <v>0</v>
      </c>
      <c r="R17" s="139">
        <f t="shared" si="0"/>
        <v>0</v>
      </c>
      <c r="T17" s="171"/>
      <c r="U17" s="172"/>
      <c r="W17" s="177"/>
      <c r="X17" s="178"/>
      <c r="Z17" s="178"/>
      <c r="AA17" s="177"/>
    </row>
    <row r="18" spans="1:28" s="111" customFormat="1" x14ac:dyDescent="0.2">
      <c r="A18" s="127"/>
      <c r="B18" s="128"/>
      <c r="C18" s="121"/>
      <c r="D18" s="122"/>
      <c r="E18" s="122"/>
      <c r="F18" s="122"/>
      <c r="G18" s="127"/>
      <c r="H18" s="112"/>
      <c r="I18" s="113"/>
      <c r="J18" s="114"/>
      <c r="K18" s="112"/>
      <c r="L18" s="113"/>
      <c r="M18" s="114"/>
      <c r="N18" s="112"/>
      <c r="O18" s="113"/>
      <c r="P18" s="114"/>
      <c r="Q18" s="138">
        <f t="shared" si="0"/>
        <v>0</v>
      </c>
      <c r="R18" s="139">
        <f t="shared" si="0"/>
        <v>0</v>
      </c>
      <c r="T18" s="171"/>
      <c r="U18" s="172"/>
      <c r="W18" s="177"/>
      <c r="X18" s="178"/>
      <c r="Z18" s="178"/>
      <c r="AA18" s="177"/>
    </row>
    <row r="19" spans="1:28" s="111" customFormat="1" x14ac:dyDescent="0.2">
      <c r="A19" s="129"/>
      <c r="B19" s="130"/>
      <c r="C19" s="131"/>
      <c r="D19" s="126"/>
      <c r="E19" s="126"/>
      <c r="F19" s="126"/>
      <c r="G19" s="129"/>
      <c r="H19" s="115"/>
      <c r="I19" s="116"/>
      <c r="J19" s="117"/>
      <c r="K19" s="115"/>
      <c r="L19" s="116"/>
      <c r="M19" s="117"/>
      <c r="N19" s="115"/>
      <c r="O19" s="116"/>
      <c r="P19" s="117"/>
      <c r="Q19" s="115"/>
      <c r="R19" s="116"/>
      <c r="T19" s="171"/>
      <c r="U19" s="172"/>
      <c r="W19" s="177"/>
      <c r="X19" s="178"/>
      <c r="Z19" s="178"/>
      <c r="AA19" s="177"/>
    </row>
    <row r="20" spans="1:28" s="111" customFormat="1" x14ac:dyDescent="0.2">
      <c r="A20" s="118"/>
      <c r="B20" s="120"/>
      <c r="C20" s="119"/>
      <c r="D20" s="122"/>
      <c r="E20" s="122"/>
      <c r="F20" s="122"/>
      <c r="G20" s="118"/>
      <c r="H20" s="112"/>
      <c r="I20" s="113"/>
      <c r="K20" s="112"/>
      <c r="L20" s="113"/>
      <c r="N20" s="112"/>
      <c r="O20" s="113"/>
      <c r="Q20" s="138"/>
      <c r="R20" s="139"/>
      <c r="T20" s="171"/>
      <c r="U20" s="172"/>
      <c r="W20" s="177"/>
      <c r="X20" s="178"/>
      <c r="Z20" s="178"/>
      <c r="AA20" s="177"/>
    </row>
    <row r="21" spans="1:28" s="111" customFormat="1" x14ac:dyDescent="0.2">
      <c r="A21" s="118"/>
      <c r="B21" s="120"/>
      <c r="C21" s="121"/>
      <c r="D21" s="122"/>
      <c r="E21" s="122"/>
      <c r="F21" s="122"/>
      <c r="G21" s="118"/>
      <c r="H21" s="112"/>
      <c r="I21" s="113"/>
      <c r="K21" s="112"/>
      <c r="L21" s="113"/>
      <c r="N21" s="112"/>
      <c r="O21" s="113"/>
      <c r="Q21" s="138">
        <f t="shared" ref="Q21:R23" si="1">H21+K21+N21</f>
        <v>0</v>
      </c>
      <c r="R21" s="139">
        <f t="shared" si="1"/>
        <v>0</v>
      </c>
      <c r="T21" s="171"/>
      <c r="U21" s="172"/>
      <c r="W21" s="177"/>
      <c r="X21" s="178"/>
      <c r="Z21" s="178"/>
      <c r="AA21" s="177"/>
    </row>
    <row r="22" spans="1:28" s="111" customFormat="1" x14ac:dyDescent="0.2">
      <c r="A22" s="118"/>
      <c r="B22" s="120"/>
      <c r="C22" s="121"/>
      <c r="D22" s="122"/>
      <c r="E22" s="122"/>
      <c r="F22" s="122"/>
      <c r="G22" s="118"/>
      <c r="H22" s="112"/>
      <c r="I22" s="113"/>
      <c r="K22" s="112"/>
      <c r="L22" s="113"/>
      <c r="N22" s="112"/>
      <c r="O22" s="113"/>
      <c r="Q22" s="138">
        <f t="shared" si="1"/>
        <v>0</v>
      </c>
      <c r="R22" s="139">
        <f t="shared" si="1"/>
        <v>0</v>
      </c>
      <c r="T22" s="171"/>
      <c r="U22" s="172"/>
      <c r="W22" s="177"/>
      <c r="X22" s="178"/>
      <c r="Z22" s="178"/>
      <c r="AA22" s="177"/>
    </row>
    <row r="23" spans="1:28" s="111" customFormat="1" x14ac:dyDescent="0.2">
      <c r="A23" s="118"/>
      <c r="B23" s="120"/>
      <c r="C23" s="121"/>
      <c r="D23" s="122"/>
      <c r="E23" s="122"/>
      <c r="F23" s="122"/>
      <c r="G23" s="118"/>
      <c r="H23" s="112"/>
      <c r="I23" s="113"/>
      <c r="K23" s="112"/>
      <c r="L23" s="113"/>
      <c r="N23" s="112"/>
      <c r="O23" s="113"/>
      <c r="Q23" s="138">
        <f t="shared" si="1"/>
        <v>0</v>
      </c>
      <c r="R23" s="139">
        <f t="shared" si="1"/>
        <v>0</v>
      </c>
      <c r="T23" s="171"/>
      <c r="U23" s="172"/>
      <c r="W23" s="177"/>
      <c r="X23" s="178"/>
      <c r="Z23" s="178"/>
      <c r="AA23" s="177"/>
    </row>
    <row r="24" spans="1:28" x14ac:dyDescent="0.2">
      <c r="A24" s="153"/>
      <c r="B24" s="154"/>
      <c r="C24" s="155"/>
      <c r="D24" s="156"/>
      <c r="E24" s="156"/>
      <c r="F24" s="156"/>
      <c r="G24" s="157" t="s">
        <v>1</v>
      </c>
      <c r="H24" s="158">
        <f>SUMIF($G$11:$G$23,"",H11:H23)</f>
        <v>0</v>
      </c>
      <c r="I24" s="159">
        <f>SUM(I11:I23)</f>
        <v>0</v>
      </c>
      <c r="J24" s="160"/>
      <c r="K24" s="158">
        <f>SUMIF($G$11:$G$23,"",K11:K23)</f>
        <v>0</v>
      </c>
      <c r="L24" s="159">
        <f>SUM(L11:L23)</f>
        <v>0</v>
      </c>
      <c r="M24" s="160"/>
      <c r="N24" s="158">
        <f>SUMIF($G$11:$G$23,"",N11:N23)</f>
        <v>0</v>
      </c>
      <c r="O24" s="159">
        <f>SUM(O11:O23)</f>
        <v>0</v>
      </c>
      <c r="P24" s="160"/>
      <c r="Q24" s="158">
        <f>SUMIF($G$11:$G$23,"",Q11:Q23)</f>
        <v>0</v>
      </c>
      <c r="R24" s="159">
        <f>SUM(R11:R23)</f>
        <v>0</v>
      </c>
      <c r="S24" s="146"/>
      <c r="T24" s="147"/>
      <c r="U24" s="148"/>
      <c r="V24" s="146"/>
      <c r="W24" s="177"/>
      <c r="X24" s="178"/>
      <c r="Y24" s="111"/>
      <c r="Z24" s="178"/>
      <c r="AA24" s="177"/>
      <c r="AB24" s="150" t="str">
        <f>IF(Q24-SUM(H24+K24+N24)&lt;&gt;0,"Formula Error","")</f>
        <v/>
      </c>
    </row>
    <row r="25" spans="1:28" x14ac:dyDescent="0.2">
      <c r="A25" s="153"/>
      <c r="B25" s="154"/>
      <c r="C25" s="161"/>
      <c r="D25" s="162"/>
      <c r="E25" s="162"/>
      <c r="F25" s="162"/>
      <c r="G25" s="163"/>
      <c r="H25" s="150"/>
      <c r="I25" s="164"/>
      <c r="J25" s="146"/>
      <c r="K25" s="150"/>
      <c r="L25" s="164"/>
      <c r="M25" s="146"/>
      <c r="N25" s="150"/>
      <c r="O25" s="164"/>
      <c r="P25" s="146"/>
      <c r="Q25" s="165"/>
      <c r="R25" s="166"/>
      <c r="S25" s="146"/>
      <c r="T25" s="147"/>
      <c r="U25" s="148"/>
      <c r="V25" s="146"/>
      <c r="W25" s="177"/>
      <c r="X25" s="178"/>
      <c r="Y25" s="111"/>
      <c r="Z25" s="178"/>
      <c r="AA25" s="177"/>
    </row>
    <row r="26" spans="1:28" x14ac:dyDescent="0.2">
      <c r="A26" s="167" t="s">
        <v>2</v>
      </c>
      <c r="B26" s="168"/>
      <c r="C26" s="167"/>
      <c r="D26" s="162"/>
      <c r="E26" s="162"/>
      <c r="F26" s="162"/>
      <c r="G26" s="163"/>
      <c r="H26" s="150"/>
      <c r="I26" s="164"/>
      <c r="J26" s="146"/>
      <c r="K26" s="150"/>
      <c r="L26" s="164"/>
      <c r="M26" s="146"/>
      <c r="N26" s="150"/>
      <c r="O26" s="164"/>
      <c r="P26" s="146"/>
      <c r="Q26" s="169"/>
      <c r="R26" s="170"/>
      <c r="T26" s="106"/>
      <c r="U26" s="105"/>
      <c r="W26" s="177"/>
      <c r="X26" s="178"/>
      <c r="Y26" s="111"/>
      <c r="Z26" s="178"/>
      <c r="AA26" s="177"/>
    </row>
    <row r="27" spans="1:28" s="136" customFormat="1" x14ac:dyDescent="0.2">
      <c r="A27" s="132"/>
      <c r="B27" s="120"/>
      <c r="C27" s="119"/>
      <c r="D27" s="133"/>
      <c r="E27" s="133"/>
      <c r="F27" s="133"/>
      <c r="G27" s="127"/>
      <c r="H27" s="134"/>
      <c r="I27" s="135"/>
      <c r="K27" s="134"/>
      <c r="L27" s="135"/>
      <c r="N27" s="134"/>
      <c r="O27" s="135"/>
      <c r="Q27" s="134"/>
      <c r="R27" s="135"/>
      <c r="T27" s="140"/>
      <c r="U27" s="141"/>
      <c r="W27" s="177"/>
      <c r="X27" s="178"/>
      <c r="Y27" s="111"/>
      <c r="Z27" s="178"/>
      <c r="AA27" s="177"/>
    </row>
    <row r="28" spans="1:28" s="136" customFormat="1" x14ac:dyDescent="0.2">
      <c r="A28" s="132"/>
      <c r="B28" s="120"/>
      <c r="C28" s="121"/>
      <c r="D28" s="122"/>
      <c r="E28" s="122"/>
      <c r="F28" s="122"/>
      <c r="G28" s="127"/>
      <c r="H28" s="134"/>
      <c r="I28" s="135"/>
      <c r="K28" s="134"/>
      <c r="L28" s="135"/>
      <c r="N28" s="134"/>
      <c r="O28" s="135"/>
      <c r="Q28" s="138">
        <f t="shared" ref="Q28:R29" si="2">H28+K28+N28</f>
        <v>0</v>
      </c>
      <c r="R28" s="139">
        <f t="shared" si="2"/>
        <v>0</v>
      </c>
      <c r="T28" s="140"/>
      <c r="U28" s="141"/>
      <c r="W28" s="177"/>
      <c r="X28" s="178"/>
      <c r="Y28" s="111"/>
      <c r="Z28" s="178"/>
      <c r="AA28" s="177"/>
    </row>
    <row r="29" spans="1:28" s="136" customFormat="1" x14ac:dyDescent="0.2">
      <c r="A29" s="132"/>
      <c r="B29" s="120"/>
      <c r="C29" s="121"/>
      <c r="D29" s="122"/>
      <c r="E29" s="122"/>
      <c r="F29" s="122"/>
      <c r="G29" s="127"/>
      <c r="H29" s="134"/>
      <c r="I29" s="135"/>
      <c r="K29" s="134"/>
      <c r="L29" s="135"/>
      <c r="N29" s="134"/>
      <c r="O29" s="135"/>
      <c r="Q29" s="138">
        <f t="shared" si="2"/>
        <v>0</v>
      </c>
      <c r="R29" s="139">
        <f t="shared" si="2"/>
        <v>0</v>
      </c>
      <c r="T29" s="140"/>
      <c r="U29" s="141"/>
      <c r="W29" s="177"/>
      <c r="X29" s="178"/>
      <c r="Y29" s="111"/>
      <c r="Z29" s="178"/>
      <c r="AA29" s="177"/>
    </row>
    <row r="30" spans="1:28" s="111" customFormat="1" x14ac:dyDescent="0.2">
      <c r="A30" s="129"/>
      <c r="B30" s="130"/>
      <c r="C30" s="131"/>
      <c r="D30" s="126"/>
      <c r="E30" s="126"/>
      <c r="F30" s="126"/>
      <c r="G30" s="129"/>
      <c r="H30" s="115"/>
      <c r="I30" s="116"/>
      <c r="J30" s="117"/>
      <c r="K30" s="115"/>
      <c r="L30" s="116"/>
      <c r="M30" s="117"/>
      <c r="N30" s="115"/>
      <c r="O30" s="116"/>
      <c r="P30" s="117"/>
      <c r="Q30" s="115"/>
      <c r="R30" s="116"/>
      <c r="T30" s="171"/>
      <c r="U30" s="172"/>
      <c r="W30" s="177"/>
      <c r="X30" s="178"/>
      <c r="Z30" s="178"/>
      <c r="AA30" s="177"/>
    </row>
    <row r="31" spans="1:28" s="136" customFormat="1" x14ac:dyDescent="0.2">
      <c r="A31" s="132"/>
      <c r="B31" s="120"/>
      <c r="C31" s="119"/>
      <c r="D31" s="122"/>
      <c r="E31" s="122"/>
      <c r="F31" s="122"/>
      <c r="G31" s="127"/>
      <c r="H31" s="134"/>
      <c r="I31" s="135"/>
      <c r="K31" s="134"/>
      <c r="L31" s="135"/>
      <c r="N31" s="134"/>
      <c r="O31" s="135"/>
      <c r="Q31" s="138"/>
      <c r="R31" s="139"/>
      <c r="T31" s="140"/>
      <c r="U31" s="141"/>
      <c r="W31" s="177"/>
      <c r="X31" s="178"/>
      <c r="Y31" s="111"/>
      <c r="Z31" s="178"/>
      <c r="AA31" s="177"/>
    </row>
    <row r="32" spans="1:28" s="136" customFormat="1" x14ac:dyDescent="0.2">
      <c r="A32" s="132"/>
      <c r="B32" s="120"/>
      <c r="C32" s="121"/>
      <c r="D32" s="122"/>
      <c r="E32" s="122"/>
      <c r="F32" s="122"/>
      <c r="G32" s="127"/>
      <c r="H32" s="134"/>
      <c r="I32" s="135"/>
      <c r="K32" s="134"/>
      <c r="L32" s="135"/>
      <c r="N32" s="134"/>
      <c r="O32" s="135"/>
      <c r="Q32" s="138">
        <f t="shared" ref="Q32:R33" si="3">H32+K32+N32</f>
        <v>0</v>
      </c>
      <c r="R32" s="139">
        <f t="shared" si="3"/>
        <v>0</v>
      </c>
      <c r="T32" s="140"/>
      <c r="U32" s="141"/>
      <c r="W32" s="177"/>
      <c r="X32" s="178"/>
      <c r="Y32" s="111"/>
      <c r="Z32" s="178"/>
      <c r="AA32" s="177"/>
    </row>
    <row r="33" spans="1:28" s="136" customFormat="1" x14ac:dyDescent="0.2">
      <c r="A33" s="132"/>
      <c r="B33" s="120"/>
      <c r="C33" s="121"/>
      <c r="D33" s="122"/>
      <c r="E33" s="122"/>
      <c r="F33" s="122"/>
      <c r="G33" s="127"/>
      <c r="H33" s="134"/>
      <c r="I33" s="135"/>
      <c r="K33" s="134"/>
      <c r="L33" s="135"/>
      <c r="N33" s="134"/>
      <c r="O33" s="135"/>
      <c r="Q33" s="138">
        <f t="shared" si="3"/>
        <v>0</v>
      </c>
      <c r="R33" s="139">
        <f t="shared" si="3"/>
        <v>0</v>
      </c>
      <c r="T33" s="140"/>
      <c r="U33" s="141"/>
      <c r="W33" s="177"/>
      <c r="X33" s="178"/>
      <c r="Y33" s="111"/>
      <c r="Z33" s="178"/>
      <c r="AA33" s="177"/>
    </row>
    <row r="34" spans="1:28" s="111" customFormat="1" x14ac:dyDescent="0.2">
      <c r="A34" s="129"/>
      <c r="B34" s="130"/>
      <c r="C34" s="131"/>
      <c r="D34" s="126"/>
      <c r="E34" s="126"/>
      <c r="F34" s="126"/>
      <c r="G34" s="129"/>
      <c r="H34" s="115"/>
      <c r="I34" s="116"/>
      <c r="J34" s="117"/>
      <c r="K34" s="115"/>
      <c r="L34" s="116"/>
      <c r="M34" s="117"/>
      <c r="N34" s="115"/>
      <c r="O34" s="116"/>
      <c r="P34" s="117"/>
      <c r="Q34" s="115"/>
      <c r="R34" s="116"/>
      <c r="T34" s="171"/>
      <c r="U34" s="172"/>
      <c r="W34" s="177"/>
      <c r="X34" s="178"/>
      <c r="Z34" s="178"/>
      <c r="AA34" s="177"/>
    </row>
    <row r="35" spans="1:28" s="136" customFormat="1" x14ac:dyDescent="0.2">
      <c r="A35" s="132"/>
      <c r="B35" s="120"/>
      <c r="C35" s="119"/>
      <c r="D35" s="122"/>
      <c r="E35" s="122"/>
      <c r="F35" s="122"/>
      <c r="G35" s="127"/>
      <c r="H35" s="134"/>
      <c r="I35" s="135"/>
      <c r="K35" s="134"/>
      <c r="L35" s="135"/>
      <c r="N35" s="134"/>
      <c r="O35" s="135"/>
      <c r="Q35" s="138"/>
      <c r="R35" s="139"/>
      <c r="T35" s="140"/>
      <c r="U35" s="141"/>
      <c r="W35" s="177"/>
      <c r="X35" s="178"/>
      <c r="Y35" s="111"/>
      <c r="Z35" s="178"/>
      <c r="AA35" s="177"/>
    </row>
    <row r="36" spans="1:28" s="136" customFormat="1" x14ac:dyDescent="0.2">
      <c r="A36" s="132"/>
      <c r="B36" s="120"/>
      <c r="C36" s="121"/>
      <c r="D36" s="122"/>
      <c r="E36" s="122"/>
      <c r="F36" s="122"/>
      <c r="G36" s="127"/>
      <c r="H36" s="134"/>
      <c r="I36" s="135"/>
      <c r="K36" s="134"/>
      <c r="L36" s="135"/>
      <c r="N36" s="134"/>
      <c r="O36" s="135"/>
      <c r="Q36" s="138">
        <f t="shared" ref="Q36:R36" si="4">H36+K36+N36</f>
        <v>0</v>
      </c>
      <c r="R36" s="139">
        <f t="shared" si="4"/>
        <v>0</v>
      </c>
      <c r="T36" s="140"/>
      <c r="U36" s="141"/>
      <c r="W36" s="177"/>
      <c r="X36" s="178"/>
      <c r="Y36" s="111"/>
      <c r="Z36" s="178"/>
      <c r="AA36" s="177"/>
    </row>
    <row r="37" spans="1:28" x14ac:dyDescent="0.2">
      <c r="B37" s="19"/>
      <c r="D37" s="34"/>
      <c r="E37" s="34"/>
      <c r="F37" s="34"/>
      <c r="G37" s="43" t="s">
        <v>33</v>
      </c>
      <c r="H37" s="48">
        <f>SUMIF($G$28:$G$36,"",H28:H36)</f>
        <v>0</v>
      </c>
      <c r="I37" s="49">
        <f>SUM(I27:I36)</f>
        <v>0</v>
      </c>
      <c r="J37" s="50"/>
      <c r="K37" s="48">
        <f>SUMIF($G$28:$G$36,"",K28:K36)</f>
        <v>0</v>
      </c>
      <c r="L37" s="49">
        <f>SUM(L27:L36)</f>
        <v>0</v>
      </c>
      <c r="M37" s="50"/>
      <c r="N37" s="48">
        <f>SUMIF($G$28:$G$36,"",N28:N36)</f>
        <v>0</v>
      </c>
      <c r="O37" s="49">
        <f>SUM(O27:O36)</f>
        <v>0</v>
      </c>
      <c r="P37" s="50"/>
      <c r="Q37" s="48">
        <f>SUMIF($G$28:$G$36,"",Q28:Q36)</f>
        <v>0</v>
      </c>
      <c r="R37" s="49">
        <f>SUM(R27:R36)</f>
        <v>0</v>
      </c>
      <c r="T37" s="106"/>
      <c r="U37" s="105"/>
      <c r="W37" s="177"/>
      <c r="X37" s="178"/>
      <c r="Y37" s="111"/>
      <c r="Z37" s="178"/>
      <c r="AA37" s="177"/>
      <c r="AB37" s="150" t="str">
        <f>IF(Q37-SUM(H37+K37+N37)&lt;&gt;0,"Formula Error","")</f>
        <v/>
      </c>
    </row>
    <row r="38" spans="1:28" s="152" customFormat="1" x14ac:dyDescent="0.2">
      <c r="A38" s="24"/>
      <c r="B38" s="19"/>
      <c r="C38" s="3"/>
      <c r="D38" s="32"/>
      <c r="E38" s="32"/>
      <c r="F38" s="32"/>
      <c r="G38" s="26"/>
      <c r="H38" s="27"/>
      <c r="I38" s="28"/>
      <c r="J38" s="6"/>
      <c r="K38" s="27"/>
      <c r="L38" s="28"/>
      <c r="M38" s="6"/>
      <c r="N38" s="27"/>
      <c r="O38" s="28"/>
      <c r="P38" s="6"/>
      <c r="Q38" s="71"/>
      <c r="R38" s="72"/>
      <c r="S38" s="6"/>
      <c r="T38" s="107"/>
      <c r="U38" s="108"/>
      <c r="V38" s="6"/>
      <c r="W38" s="177"/>
      <c r="X38" s="178"/>
      <c r="Y38" s="111"/>
      <c r="Z38" s="178"/>
      <c r="AA38" s="177"/>
    </row>
    <row r="39" spans="1:28" x14ac:dyDescent="0.2">
      <c r="A39" s="62" t="s">
        <v>6</v>
      </c>
      <c r="B39" s="94"/>
      <c r="C39" s="63"/>
      <c r="D39" s="9"/>
      <c r="E39" s="9"/>
      <c r="F39" s="9"/>
      <c r="T39" s="106"/>
      <c r="U39" s="105"/>
      <c r="W39" s="177"/>
      <c r="X39" s="178"/>
      <c r="Y39" s="111"/>
      <c r="Z39" s="178"/>
      <c r="AA39" s="177"/>
    </row>
    <row r="40" spans="1:28" s="136" customFormat="1" x14ac:dyDescent="0.2">
      <c r="A40" s="132"/>
      <c r="B40" s="120"/>
      <c r="C40" s="119"/>
      <c r="D40" s="133"/>
      <c r="E40" s="133"/>
      <c r="F40" s="133"/>
      <c r="G40" s="127"/>
      <c r="H40" s="134"/>
      <c r="I40" s="135"/>
      <c r="K40" s="134"/>
      <c r="L40" s="135"/>
      <c r="N40" s="134"/>
      <c r="O40" s="135"/>
      <c r="Q40" s="134"/>
      <c r="R40" s="135"/>
      <c r="T40" s="140"/>
      <c r="U40" s="141"/>
      <c r="W40" s="177"/>
      <c r="X40" s="178"/>
      <c r="Y40" s="111"/>
      <c r="Z40" s="178"/>
      <c r="AA40" s="177"/>
    </row>
    <row r="41" spans="1:28" s="136" customFormat="1" x14ac:dyDescent="0.2">
      <c r="A41" s="132"/>
      <c r="B41" s="120"/>
      <c r="C41" s="121"/>
      <c r="D41" s="122"/>
      <c r="E41" s="122"/>
      <c r="F41" s="122"/>
      <c r="G41" s="127"/>
      <c r="H41" s="134"/>
      <c r="I41" s="135"/>
      <c r="K41" s="134"/>
      <c r="L41" s="135"/>
      <c r="N41" s="134"/>
      <c r="O41" s="135"/>
      <c r="Q41" s="138">
        <f t="shared" ref="Q41:R46" si="5">H41+K41+N41</f>
        <v>0</v>
      </c>
      <c r="R41" s="139">
        <f t="shared" si="5"/>
        <v>0</v>
      </c>
      <c r="T41" s="140"/>
      <c r="U41" s="141"/>
      <c r="W41" s="177"/>
      <c r="X41" s="178"/>
      <c r="Y41" s="111"/>
      <c r="Z41" s="178"/>
      <c r="AA41" s="177"/>
    </row>
    <row r="42" spans="1:28" s="136" customFormat="1" x14ac:dyDescent="0.2">
      <c r="A42" s="132"/>
      <c r="B42" s="120"/>
      <c r="C42" s="121"/>
      <c r="D42" s="122"/>
      <c r="E42" s="122"/>
      <c r="F42" s="122"/>
      <c r="G42" s="127"/>
      <c r="H42" s="134"/>
      <c r="I42" s="135"/>
      <c r="K42" s="134"/>
      <c r="L42" s="135"/>
      <c r="N42" s="134"/>
      <c r="O42" s="135"/>
      <c r="Q42" s="138">
        <f t="shared" si="5"/>
        <v>0</v>
      </c>
      <c r="R42" s="139">
        <f t="shared" si="5"/>
        <v>0</v>
      </c>
      <c r="T42" s="140"/>
      <c r="U42" s="141"/>
      <c r="W42" s="177"/>
      <c r="X42" s="178"/>
      <c r="Y42" s="111"/>
      <c r="Z42" s="178"/>
      <c r="AA42" s="177"/>
    </row>
    <row r="43" spans="1:28" s="136" customFormat="1" x14ac:dyDescent="0.2">
      <c r="A43" s="132"/>
      <c r="B43" s="120"/>
      <c r="C43" s="121"/>
      <c r="D43" s="122"/>
      <c r="E43" s="122"/>
      <c r="F43" s="122"/>
      <c r="G43" s="127"/>
      <c r="H43" s="134"/>
      <c r="I43" s="135"/>
      <c r="K43" s="134"/>
      <c r="L43" s="135"/>
      <c r="N43" s="134"/>
      <c r="O43" s="135"/>
      <c r="Q43" s="138">
        <f t="shared" si="5"/>
        <v>0</v>
      </c>
      <c r="R43" s="139">
        <f t="shared" si="5"/>
        <v>0</v>
      </c>
      <c r="T43" s="140"/>
      <c r="U43" s="141"/>
      <c r="W43" s="177"/>
      <c r="X43" s="178"/>
      <c r="Y43" s="111"/>
      <c r="Z43" s="178"/>
      <c r="AA43" s="177"/>
    </row>
    <row r="44" spans="1:28" s="136" customFormat="1" x14ac:dyDescent="0.2">
      <c r="A44" s="132"/>
      <c r="B44" s="120"/>
      <c r="C44" s="121"/>
      <c r="D44" s="122"/>
      <c r="E44" s="122"/>
      <c r="F44" s="122"/>
      <c r="G44" s="127"/>
      <c r="H44" s="134"/>
      <c r="I44" s="135"/>
      <c r="K44" s="134"/>
      <c r="L44" s="135"/>
      <c r="N44" s="134"/>
      <c r="O44" s="135"/>
      <c r="Q44" s="138">
        <f t="shared" si="5"/>
        <v>0</v>
      </c>
      <c r="R44" s="139">
        <f t="shared" si="5"/>
        <v>0</v>
      </c>
      <c r="T44" s="140"/>
      <c r="U44" s="141"/>
      <c r="W44" s="177"/>
      <c r="X44" s="178"/>
      <c r="Y44" s="111"/>
      <c r="Z44" s="178"/>
      <c r="AA44" s="177"/>
    </row>
    <row r="45" spans="1:28" s="136" customFormat="1" x14ac:dyDescent="0.2">
      <c r="A45" s="132"/>
      <c r="B45" s="120"/>
      <c r="C45" s="121"/>
      <c r="D45" s="122"/>
      <c r="E45" s="122"/>
      <c r="F45" s="122"/>
      <c r="G45" s="127"/>
      <c r="H45" s="134"/>
      <c r="I45" s="135"/>
      <c r="K45" s="134"/>
      <c r="L45" s="135"/>
      <c r="N45" s="134"/>
      <c r="O45" s="135"/>
      <c r="Q45" s="138">
        <f t="shared" si="5"/>
        <v>0</v>
      </c>
      <c r="R45" s="139">
        <f t="shared" si="5"/>
        <v>0</v>
      </c>
      <c r="T45" s="140"/>
      <c r="U45" s="141"/>
      <c r="W45" s="177"/>
      <c r="X45" s="178"/>
      <c r="Y45" s="111"/>
      <c r="Z45" s="178"/>
      <c r="AA45" s="177"/>
    </row>
    <row r="46" spans="1:28" s="136" customFormat="1" ht="13.5" customHeight="1" x14ac:dyDescent="0.2">
      <c r="A46" s="132"/>
      <c r="B46" s="120"/>
      <c r="C46" s="121"/>
      <c r="D46" s="122"/>
      <c r="E46" s="122"/>
      <c r="F46" s="122"/>
      <c r="G46" s="127"/>
      <c r="H46" s="134"/>
      <c r="I46" s="135"/>
      <c r="K46" s="134"/>
      <c r="L46" s="135"/>
      <c r="N46" s="134"/>
      <c r="O46" s="135"/>
      <c r="Q46" s="138">
        <f t="shared" si="5"/>
        <v>0</v>
      </c>
      <c r="R46" s="139">
        <f t="shared" si="5"/>
        <v>0</v>
      </c>
      <c r="T46" s="140"/>
      <c r="U46" s="141"/>
      <c r="W46" s="177"/>
      <c r="X46" s="178"/>
      <c r="Y46" s="111"/>
      <c r="Z46" s="178"/>
      <c r="AA46" s="177"/>
    </row>
    <row r="47" spans="1:28" x14ac:dyDescent="0.2">
      <c r="B47" s="19"/>
      <c r="C47" s="33"/>
      <c r="D47" s="34"/>
      <c r="E47" s="34"/>
      <c r="F47" s="34"/>
      <c r="G47" s="43" t="s">
        <v>34</v>
      </c>
      <c r="H47" s="48">
        <f>SUMIF($G$38:$G$46,"",H38:H46)</f>
        <v>0</v>
      </c>
      <c r="I47" s="49">
        <f>SUM(I41:I46)</f>
        <v>0</v>
      </c>
      <c r="J47" s="44"/>
      <c r="K47" s="48">
        <f>SUMIF($G$38:$G$46,"",K38:K46)</f>
        <v>0</v>
      </c>
      <c r="L47" s="49">
        <f>SUM(L41:L46)</f>
        <v>0</v>
      </c>
      <c r="M47" s="44"/>
      <c r="N47" s="48">
        <f>SUMIF($G$38:$G$46,"",N38:N46)</f>
        <v>0</v>
      </c>
      <c r="O47" s="49">
        <f>SUM(O41:O46)</f>
        <v>0</v>
      </c>
      <c r="P47" s="44"/>
      <c r="Q47" s="48">
        <f>SUMIF($G$38:$G$46,"",Q38:Q46)</f>
        <v>0</v>
      </c>
      <c r="R47" s="49">
        <f>SUM(R40:R46)</f>
        <v>0</v>
      </c>
      <c r="T47" s="106"/>
      <c r="U47" s="105"/>
      <c r="W47" s="177"/>
      <c r="X47" s="178"/>
      <c r="Y47" s="111"/>
      <c r="Z47" s="178"/>
      <c r="AA47" s="177"/>
      <c r="AB47" s="150" t="str">
        <f>IF(Q47-SUM(H47+K47+N47)&lt;&gt;0,"Formula Error","")</f>
        <v/>
      </c>
    </row>
    <row r="48" spans="1:28" x14ac:dyDescent="0.2">
      <c r="B48" s="19"/>
      <c r="D48" s="8"/>
      <c r="E48" s="8"/>
      <c r="G48" s="9"/>
      <c r="H48" s="29"/>
      <c r="I48" s="13"/>
      <c r="J48" s="2"/>
      <c r="K48" s="29"/>
      <c r="L48" s="13"/>
      <c r="M48" s="2"/>
      <c r="N48" s="29"/>
      <c r="O48" s="13"/>
      <c r="P48" s="2"/>
      <c r="Q48" s="73"/>
      <c r="R48" s="74"/>
      <c r="T48" s="106"/>
      <c r="U48" s="105"/>
      <c r="W48" s="177"/>
      <c r="X48" s="178"/>
      <c r="Y48" s="111"/>
      <c r="Z48" s="178"/>
      <c r="AA48" s="177"/>
    </row>
    <row r="49" spans="1:28" x14ac:dyDescent="0.2">
      <c r="A49" s="62" t="s">
        <v>5</v>
      </c>
      <c r="B49" s="94"/>
      <c r="C49" s="63"/>
      <c r="D49" s="9"/>
      <c r="E49" s="9"/>
      <c r="F49" s="9"/>
      <c r="G49" s="8"/>
      <c r="T49" s="106"/>
      <c r="U49" s="105"/>
      <c r="W49" s="177"/>
      <c r="X49" s="178"/>
      <c r="Y49" s="111"/>
      <c r="Z49" s="178"/>
      <c r="AA49" s="177"/>
    </row>
    <row r="50" spans="1:28" s="136" customFormat="1" x14ac:dyDescent="0.2">
      <c r="A50" s="132"/>
      <c r="B50" s="120"/>
      <c r="C50" s="173"/>
      <c r="D50" s="133"/>
      <c r="E50" s="133"/>
      <c r="F50" s="133"/>
      <c r="G50" s="127"/>
      <c r="H50" s="134"/>
      <c r="I50" s="135"/>
      <c r="K50" s="134"/>
      <c r="L50" s="135"/>
      <c r="N50" s="134"/>
      <c r="O50" s="135"/>
      <c r="Q50" s="138"/>
      <c r="R50" s="139"/>
      <c r="T50" s="140"/>
      <c r="U50" s="141"/>
      <c r="W50" s="177"/>
      <c r="X50" s="178"/>
      <c r="Y50" s="111"/>
      <c r="Z50" s="178"/>
      <c r="AA50" s="177"/>
    </row>
    <row r="51" spans="1:28" s="136" customFormat="1" x14ac:dyDescent="0.2">
      <c r="A51" s="132"/>
      <c r="B51" s="120"/>
      <c r="C51" s="137"/>
      <c r="D51" s="133"/>
      <c r="E51" s="133"/>
      <c r="F51" s="133"/>
      <c r="G51" s="127"/>
      <c r="H51" s="134"/>
      <c r="I51" s="135"/>
      <c r="K51" s="134"/>
      <c r="L51" s="135"/>
      <c r="N51" s="134"/>
      <c r="O51" s="135"/>
      <c r="Q51" s="138">
        <f t="shared" ref="Q51:Q53" si="6">H51+K51+N51</f>
        <v>0</v>
      </c>
      <c r="R51" s="139">
        <f t="shared" ref="R51:R53" si="7">I51+L51+O51</f>
        <v>0</v>
      </c>
      <c r="T51" s="140"/>
      <c r="U51" s="141"/>
      <c r="W51" s="177"/>
      <c r="X51" s="178"/>
      <c r="Y51" s="111"/>
      <c r="Z51" s="178"/>
      <c r="AA51" s="177"/>
    </row>
    <row r="52" spans="1:28" s="136" customFormat="1" x14ac:dyDescent="0.2">
      <c r="A52" s="132"/>
      <c r="B52" s="120"/>
      <c r="C52" s="137"/>
      <c r="D52" s="133"/>
      <c r="E52" s="133"/>
      <c r="F52" s="133"/>
      <c r="G52" s="127"/>
      <c r="H52" s="134"/>
      <c r="I52" s="135"/>
      <c r="K52" s="134"/>
      <c r="L52" s="135"/>
      <c r="N52" s="134"/>
      <c r="O52" s="135"/>
      <c r="Q52" s="138">
        <f t="shared" si="6"/>
        <v>0</v>
      </c>
      <c r="R52" s="139">
        <f t="shared" si="7"/>
        <v>0</v>
      </c>
      <c r="T52" s="140"/>
      <c r="U52" s="141"/>
      <c r="W52" s="177"/>
      <c r="X52" s="178"/>
      <c r="Y52" s="111"/>
      <c r="Z52" s="178"/>
      <c r="AA52" s="177"/>
    </row>
    <row r="53" spans="1:28" s="136" customFormat="1" x14ac:dyDescent="0.2">
      <c r="A53" s="132"/>
      <c r="B53" s="120"/>
      <c r="C53" s="137"/>
      <c r="D53" s="133"/>
      <c r="E53" s="133"/>
      <c r="F53" s="133"/>
      <c r="G53" s="127"/>
      <c r="H53" s="134"/>
      <c r="I53" s="135"/>
      <c r="K53" s="134"/>
      <c r="L53" s="135"/>
      <c r="N53" s="134"/>
      <c r="O53" s="135"/>
      <c r="Q53" s="138">
        <f t="shared" si="6"/>
        <v>0</v>
      </c>
      <c r="R53" s="139">
        <f t="shared" si="7"/>
        <v>0</v>
      </c>
      <c r="T53" s="140"/>
      <c r="U53" s="141"/>
      <c r="W53" s="177"/>
      <c r="X53" s="178"/>
      <c r="Y53" s="111"/>
      <c r="Z53" s="178"/>
      <c r="AA53" s="177"/>
    </row>
    <row r="54" spans="1:28" x14ac:dyDescent="0.2">
      <c r="B54" s="19"/>
      <c r="C54" s="45"/>
      <c r="D54" s="46"/>
      <c r="E54" s="46"/>
      <c r="F54" s="46"/>
      <c r="G54" s="47" t="s">
        <v>35</v>
      </c>
      <c r="H54" s="48">
        <f>SUMIF($G$51:$G$53,"",H51:H53)</f>
        <v>0</v>
      </c>
      <c r="I54" s="49">
        <f>SUM(I51:I53)</f>
        <v>0</v>
      </c>
      <c r="J54" s="50"/>
      <c r="K54" s="48">
        <f>SUMIF($G$51:$G$53,"",K51:K53)</f>
        <v>0</v>
      </c>
      <c r="L54" s="49">
        <f>SUM(L51:L53)</f>
        <v>0</v>
      </c>
      <c r="M54" s="50"/>
      <c r="N54" s="48">
        <f>SUMIF($G$51:$G$53,"",N51:N53)</f>
        <v>0</v>
      </c>
      <c r="O54" s="49">
        <f>SUM(O51:O53)</f>
        <v>0</v>
      </c>
      <c r="P54" s="50"/>
      <c r="Q54" s="48">
        <f>SUMIF($G$51:$G$53,"",Q51:Q53)</f>
        <v>0</v>
      </c>
      <c r="R54" s="49">
        <f>SUM(R51:R53)</f>
        <v>0</v>
      </c>
      <c r="T54" s="106"/>
      <c r="U54" s="105"/>
      <c r="W54" s="177"/>
      <c r="X54" s="178"/>
      <c r="Y54" s="111"/>
      <c r="Z54" s="178"/>
      <c r="AA54" s="177"/>
      <c r="AB54" s="150" t="str">
        <f>IF(Q54-SUM(H54+K54+N54)&lt;&gt;0,"Formula Error","")</f>
        <v/>
      </c>
    </row>
    <row r="55" spans="1:28" x14ac:dyDescent="0.2">
      <c r="B55" s="19"/>
      <c r="D55" s="8"/>
      <c r="E55" s="8"/>
      <c r="G55" s="9"/>
      <c r="H55" s="29"/>
      <c r="I55" s="13"/>
      <c r="J55" s="2"/>
      <c r="K55" s="29"/>
      <c r="L55" s="13"/>
      <c r="M55" s="2"/>
      <c r="N55" s="29"/>
      <c r="O55" s="13"/>
      <c r="P55" s="2"/>
      <c r="Q55" s="73"/>
      <c r="R55" s="74"/>
      <c r="T55" s="106"/>
      <c r="U55" s="105"/>
      <c r="W55" s="177"/>
      <c r="X55" s="178"/>
      <c r="Y55" s="111"/>
      <c r="Z55" s="178"/>
      <c r="AA55" s="177"/>
    </row>
    <row r="56" spans="1:28" x14ac:dyDescent="0.2">
      <c r="A56" s="62" t="s">
        <v>7</v>
      </c>
      <c r="B56" s="94"/>
      <c r="C56" s="63"/>
      <c r="D56" s="9"/>
      <c r="E56" s="9"/>
      <c r="F56" s="9"/>
      <c r="G56" s="8"/>
      <c r="T56" s="106"/>
      <c r="U56" s="105"/>
      <c r="W56" s="177"/>
      <c r="X56" s="178"/>
      <c r="Y56" s="111"/>
      <c r="Z56" s="178"/>
      <c r="AA56" s="177"/>
    </row>
    <row r="57" spans="1:28" s="136" customFormat="1" x14ac:dyDescent="0.2">
      <c r="A57" s="132"/>
      <c r="B57" s="120"/>
      <c r="C57" s="173"/>
      <c r="D57" s="133"/>
      <c r="E57" s="133"/>
      <c r="F57" s="133"/>
      <c r="G57" s="127"/>
      <c r="H57" s="134"/>
      <c r="I57" s="135"/>
      <c r="K57" s="134"/>
      <c r="L57" s="135"/>
      <c r="N57" s="134"/>
      <c r="O57" s="135"/>
      <c r="Q57" s="138"/>
      <c r="R57" s="139"/>
      <c r="T57" s="140"/>
      <c r="U57" s="141"/>
      <c r="W57" s="177"/>
      <c r="X57" s="178"/>
      <c r="Y57" s="111"/>
      <c r="Z57" s="178"/>
      <c r="AA57" s="177"/>
    </row>
    <row r="58" spans="1:28" s="136" customFormat="1" x14ac:dyDescent="0.2">
      <c r="A58" s="132"/>
      <c r="B58" s="120"/>
      <c r="C58" s="137"/>
      <c r="D58" s="133"/>
      <c r="E58" s="133"/>
      <c r="F58" s="133"/>
      <c r="G58" s="127"/>
      <c r="H58" s="134"/>
      <c r="I58" s="135"/>
      <c r="K58" s="134"/>
      <c r="L58" s="135"/>
      <c r="N58" s="134"/>
      <c r="O58" s="135"/>
      <c r="Q58" s="138">
        <f t="shared" ref="Q58:Q60" si="8">H58+K58+N58</f>
        <v>0</v>
      </c>
      <c r="R58" s="139">
        <f t="shared" ref="R58:R60" si="9">I58+L58+O58</f>
        <v>0</v>
      </c>
      <c r="T58" s="140"/>
      <c r="U58" s="141"/>
      <c r="W58" s="175"/>
      <c r="X58" s="176"/>
      <c r="Y58" s="146"/>
      <c r="Z58" s="176"/>
      <c r="AA58" s="175"/>
    </row>
    <row r="59" spans="1:28" s="136" customFormat="1" x14ac:dyDescent="0.2">
      <c r="A59" s="132"/>
      <c r="B59" s="120"/>
      <c r="C59" s="137"/>
      <c r="D59" s="133"/>
      <c r="E59" s="133"/>
      <c r="F59" s="133"/>
      <c r="G59" s="127"/>
      <c r="H59" s="134"/>
      <c r="I59" s="135"/>
      <c r="K59" s="134"/>
      <c r="L59" s="135"/>
      <c r="N59" s="134"/>
      <c r="O59" s="135"/>
      <c r="Q59" s="138">
        <f t="shared" si="8"/>
        <v>0</v>
      </c>
      <c r="R59" s="139">
        <f t="shared" si="9"/>
        <v>0</v>
      </c>
      <c r="T59" s="140"/>
      <c r="U59" s="141"/>
      <c r="W59" s="175"/>
      <c r="X59" s="176"/>
      <c r="Y59" s="146"/>
      <c r="Z59" s="176"/>
      <c r="AA59" s="175"/>
    </row>
    <row r="60" spans="1:28" s="136" customFormat="1" x14ac:dyDescent="0.2">
      <c r="A60" s="132"/>
      <c r="B60" s="120"/>
      <c r="C60" s="137"/>
      <c r="D60" s="133"/>
      <c r="E60" s="133"/>
      <c r="F60" s="133"/>
      <c r="G60" s="127"/>
      <c r="H60" s="134"/>
      <c r="I60" s="135"/>
      <c r="K60" s="134"/>
      <c r="L60" s="135"/>
      <c r="N60" s="134"/>
      <c r="O60" s="135"/>
      <c r="Q60" s="138">
        <f t="shared" si="8"/>
        <v>0</v>
      </c>
      <c r="R60" s="139">
        <f t="shared" si="9"/>
        <v>0</v>
      </c>
      <c r="T60" s="140"/>
      <c r="U60" s="141"/>
      <c r="W60" s="175"/>
      <c r="X60" s="176"/>
      <c r="Y60" s="146"/>
      <c r="Z60" s="176"/>
      <c r="AA60" s="175"/>
    </row>
    <row r="61" spans="1:28" x14ac:dyDescent="0.2">
      <c r="B61" s="19"/>
      <c r="D61" s="34"/>
      <c r="E61" s="34"/>
      <c r="F61" s="34"/>
      <c r="G61" s="43" t="s">
        <v>36</v>
      </c>
      <c r="H61" s="48">
        <f>SUMIF($G$58:$G$60,"",H58:H60)</f>
        <v>0</v>
      </c>
      <c r="I61" s="49">
        <f>SUM(I58:I60)</f>
        <v>0</v>
      </c>
      <c r="J61" s="50"/>
      <c r="K61" s="48">
        <f>SUMIF($G$58:$G$60,"",K58:K60)</f>
        <v>0</v>
      </c>
      <c r="L61" s="49">
        <f>SUM(L58:L60)</f>
        <v>0</v>
      </c>
      <c r="M61" s="50"/>
      <c r="N61" s="48">
        <f>SUMIF($G$58:$G$60,"",N58:N60)</f>
        <v>0</v>
      </c>
      <c r="O61" s="49">
        <f>SUM(O58:O60)</f>
        <v>0</v>
      </c>
      <c r="P61" s="50"/>
      <c r="Q61" s="48">
        <f>SUMIF($G$58:$G$60,"",Q58:Q60)</f>
        <v>0</v>
      </c>
      <c r="R61" s="49">
        <f>SUM(R58:R60)</f>
        <v>0</v>
      </c>
      <c r="T61" s="106"/>
      <c r="U61" s="105"/>
      <c r="W61" s="173"/>
      <c r="X61" s="178"/>
      <c r="Y61" s="136"/>
      <c r="Z61" s="178"/>
      <c r="AA61" s="173"/>
      <c r="AB61" s="150" t="str">
        <f>IF(Q61-SUM(H61+K61+N61)&lt;&gt;0,"Formula Error","")</f>
        <v/>
      </c>
    </row>
    <row r="62" spans="1:28" s="152" customFormat="1" ht="13.5" thickBot="1" x14ac:dyDescent="0.25">
      <c r="A62" s="24"/>
      <c r="B62" s="19"/>
      <c r="C62" s="36"/>
      <c r="D62" s="25"/>
      <c r="E62" s="25"/>
      <c r="F62" s="25"/>
      <c r="G62" s="26"/>
      <c r="H62" s="27"/>
      <c r="I62" s="28"/>
      <c r="J62" s="6"/>
      <c r="K62" s="27"/>
      <c r="L62" s="28"/>
      <c r="M62" s="6"/>
      <c r="N62" s="27"/>
      <c r="O62" s="28"/>
      <c r="P62" s="6"/>
      <c r="Q62" s="27"/>
      <c r="R62" s="28"/>
      <c r="S62" s="6"/>
      <c r="T62" s="107"/>
      <c r="U62" s="108"/>
      <c r="V62" s="6"/>
      <c r="W62" s="173"/>
      <c r="X62" s="178"/>
      <c r="Y62" s="136"/>
      <c r="Z62" s="178"/>
      <c r="AA62" s="173"/>
    </row>
    <row r="63" spans="1:28" x14ac:dyDescent="0.2">
      <c r="B63" s="19"/>
      <c r="C63" s="187" t="s">
        <v>32</v>
      </c>
      <c r="D63" s="187"/>
      <c r="E63" s="187"/>
      <c r="F63" s="187"/>
      <c r="G63" s="47" t="s">
        <v>32</v>
      </c>
      <c r="H63" s="75">
        <f>H61+H54+H47+H37+H24</f>
        <v>0</v>
      </c>
      <c r="I63" s="76">
        <f>I61+I54+I47+I37+I24</f>
        <v>0</v>
      </c>
      <c r="J63" s="95"/>
      <c r="K63" s="75">
        <f>K61+K54+K47+K37+K24</f>
        <v>0</v>
      </c>
      <c r="L63" s="76">
        <f>L61+L54+L47+L37+L24</f>
        <v>0</v>
      </c>
      <c r="M63" s="95"/>
      <c r="N63" s="75">
        <f>N61+N54+N47+N37+N24</f>
        <v>0</v>
      </c>
      <c r="O63" s="76">
        <f>O61+O54+O47+O37+O24</f>
        <v>0</v>
      </c>
      <c r="P63" s="95"/>
      <c r="Q63" s="75">
        <f>Q61+Q54+Q47+Q37+Q24</f>
        <v>0</v>
      </c>
      <c r="R63" s="76">
        <f>R61+R54+R47+R37+R24</f>
        <v>0</v>
      </c>
      <c r="T63" s="106"/>
      <c r="U63" s="105"/>
      <c r="W63" s="173"/>
      <c r="X63" s="178"/>
      <c r="Y63" s="136"/>
      <c r="Z63" s="178"/>
      <c r="AA63" s="173"/>
      <c r="AB63" s="150" t="str">
        <f>IF(Q63-SUM(H63+K63+N63)&lt;&gt;0,"Formula Error","")</f>
        <v/>
      </c>
    </row>
    <row r="64" spans="1:28" ht="13.5" thickBot="1" x14ac:dyDescent="0.25">
      <c r="B64" s="19"/>
      <c r="H64" s="5"/>
      <c r="I64" s="5"/>
      <c r="T64" s="106"/>
      <c r="U64" s="105"/>
      <c r="W64" s="173"/>
      <c r="X64" s="178"/>
      <c r="Y64" s="136"/>
      <c r="Z64" s="178"/>
      <c r="AA64" s="173"/>
    </row>
    <row r="65" spans="1:28" ht="13.5" thickBot="1" x14ac:dyDescent="0.25">
      <c r="A65" s="62" t="s">
        <v>102</v>
      </c>
      <c r="B65" s="94"/>
      <c r="C65" s="63"/>
      <c r="D65" s="63"/>
      <c r="E65" s="63"/>
      <c r="F65" s="24"/>
      <c r="G65" s="26"/>
      <c r="H65" s="78">
        <f>H8+H63</f>
        <v>0</v>
      </c>
      <c r="I65" s="79">
        <f>I8+I63</f>
        <v>0</v>
      </c>
      <c r="J65" s="6"/>
      <c r="K65" s="78">
        <f>K8+K63</f>
        <v>0</v>
      </c>
      <c r="L65" s="79">
        <f>L8+L63</f>
        <v>0</v>
      </c>
      <c r="M65" s="6"/>
      <c r="N65" s="78">
        <f>N8+N63</f>
        <v>0</v>
      </c>
      <c r="O65" s="79">
        <f>O8+O63</f>
        <v>0</v>
      </c>
      <c r="P65" s="6"/>
      <c r="Q65" s="78">
        <f>Q8+Q63</f>
        <v>0</v>
      </c>
      <c r="R65" s="79">
        <f>R8+R63</f>
        <v>0</v>
      </c>
      <c r="T65" s="106"/>
      <c r="U65" s="105"/>
      <c r="W65" s="173"/>
      <c r="X65" s="178"/>
      <c r="Y65" s="136"/>
      <c r="Z65" s="178"/>
      <c r="AA65" s="173"/>
      <c r="AB65" s="150" t="str">
        <f>IF(Q65-SUM(H65+K65+N65)&lt;&gt;0,"Formula Error","")</f>
        <v/>
      </c>
    </row>
    <row r="66" spans="1:28" ht="13.5" thickTop="1" x14ac:dyDescent="0.2">
      <c r="B66" s="80"/>
      <c r="C66" s="81"/>
      <c r="D66" s="81"/>
      <c r="E66" s="81"/>
      <c r="F66" s="82"/>
      <c r="G66" s="26"/>
      <c r="H66" s="27"/>
      <c r="I66" s="28"/>
      <c r="J66" s="6"/>
      <c r="K66" s="27"/>
      <c r="L66" s="28"/>
      <c r="M66" s="6"/>
      <c r="N66" s="27"/>
      <c r="O66" s="28"/>
      <c r="P66" s="6"/>
      <c r="Q66" s="77"/>
      <c r="R66" s="72"/>
      <c r="T66" s="106"/>
      <c r="U66" s="105"/>
      <c r="W66" s="173"/>
      <c r="X66" s="178"/>
      <c r="Y66" s="136"/>
      <c r="Z66" s="178"/>
      <c r="AA66" s="173"/>
    </row>
    <row r="67" spans="1:28" x14ac:dyDescent="0.2">
      <c r="A67" s="55" t="s">
        <v>41</v>
      </c>
      <c r="B67" s="19"/>
      <c r="C67" s="55"/>
      <c r="D67" s="55"/>
      <c r="E67" s="55"/>
      <c r="F67" s="55"/>
      <c r="G67" s="55"/>
      <c r="H67" s="55"/>
      <c r="I67" s="55"/>
      <c r="J67" s="55"/>
      <c r="K67" s="55"/>
      <c r="L67" s="55"/>
      <c r="M67" s="55"/>
      <c r="N67" s="55"/>
      <c r="O67" s="55"/>
      <c r="P67" s="55"/>
      <c r="Q67" s="55"/>
      <c r="T67" s="106"/>
      <c r="U67" s="105"/>
      <c r="W67" s="173"/>
      <c r="X67" s="178"/>
      <c r="Y67" s="136"/>
      <c r="Z67" s="178"/>
      <c r="AA67" s="173"/>
    </row>
    <row r="68" spans="1:28" x14ac:dyDescent="0.2">
      <c r="B68" s="19"/>
      <c r="C68" s="4"/>
      <c r="D68" s="4"/>
      <c r="E68" s="4"/>
      <c r="F68" s="35"/>
      <c r="T68" s="106"/>
      <c r="U68" s="105"/>
      <c r="W68" s="173"/>
      <c r="X68" s="178"/>
      <c r="Y68" s="136"/>
      <c r="Z68" s="178"/>
      <c r="AA68" s="173"/>
    </row>
    <row r="69" spans="1:28" x14ac:dyDescent="0.2">
      <c r="B69" s="19"/>
      <c r="Q69" s="196" t="s">
        <v>67</v>
      </c>
      <c r="R69" s="196"/>
      <c r="T69" s="106"/>
      <c r="U69" s="105"/>
      <c r="W69" s="173"/>
      <c r="X69" s="178"/>
      <c r="Y69" s="136"/>
      <c r="Z69" s="178"/>
      <c r="AA69" s="173"/>
    </row>
    <row r="70" spans="1:28" x14ac:dyDescent="0.2">
      <c r="B70" s="19"/>
      <c r="W70" s="173"/>
      <c r="X70" s="178"/>
      <c r="Y70" s="136"/>
      <c r="Z70" s="178"/>
      <c r="AA70" s="173"/>
    </row>
    <row r="71" spans="1:28" x14ac:dyDescent="0.2">
      <c r="B71" s="19"/>
      <c r="W71" s="173"/>
      <c r="X71" s="178"/>
      <c r="Y71" s="136"/>
      <c r="Z71" s="178"/>
      <c r="AA71" s="173"/>
    </row>
    <row r="72" spans="1:28" x14ac:dyDescent="0.2">
      <c r="B72" s="19"/>
      <c r="W72" s="173"/>
      <c r="X72" s="178"/>
      <c r="Y72" s="136"/>
      <c r="Z72" s="178"/>
      <c r="AA72" s="173"/>
    </row>
    <row r="73" spans="1:28" x14ac:dyDescent="0.2">
      <c r="C73" s="36"/>
      <c r="D73" s="36"/>
      <c r="E73" s="36"/>
      <c r="F73" s="25"/>
      <c r="W73" s="173"/>
      <c r="X73" s="178"/>
      <c r="Y73" s="136"/>
      <c r="Z73" s="178"/>
      <c r="AA73" s="173"/>
    </row>
    <row r="74" spans="1:28" x14ac:dyDescent="0.2">
      <c r="W74" s="173"/>
      <c r="X74" s="178"/>
      <c r="Y74" s="136"/>
      <c r="Z74" s="178"/>
      <c r="AA74" s="173"/>
    </row>
    <row r="75" spans="1:28" x14ac:dyDescent="0.2">
      <c r="W75" s="173"/>
      <c r="X75" s="178"/>
      <c r="Y75" s="136"/>
      <c r="Z75" s="178"/>
      <c r="AA75" s="173"/>
    </row>
    <row r="76" spans="1:28" x14ac:dyDescent="0.2">
      <c r="W76" s="173"/>
      <c r="X76" s="178"/>
      <c r="Y76" s="136"/>
      <c r="Z76" s="178"/>
      <c r="AA76" s="173"/>
    </row>
    <row r="77" spans="1:28" x14ac:dyDescent="0.2">
      <c r="W77" s="173"/>
      <c r="X77" s="178"/>
      <c r="Y77" s="136"/>
      <c r="Z77" s="178"/>
      <c r="AA77" s="173"/>
    </row>
    <row r="78" spans="1:28" x14ac:dyDescent="0.2">
      <c r="W78" s="173"/>
      <c r="X78" s="178"/>
      <c r="Y78" s="136"/>
      <c r="Z78" s="178"/>
      <c r="AA78" s="173"/>
    </row>
    <row r="79" spans="1:28" x14ac:dyDescent="0.2">
      <c r="W79" s="173"/>
      <c r="X79" s="178"/>
      <c r="Y79" s="136"/>
      <c r="Z79" s="178"/>
      <c r="AA79" s="173"/>
    </row>
    <row r="80" spans="1:28" x14ac:dyDescent="0.2">
      <c r="W80" s="173"/>
      <c r="X80" s="178"/>
      <c r="Y80" s="136"/>
      <c r="Z80" s="178"/>
      <c r="AA80" s="173"/>
    </row>
    <row r="81" spans="23:27" x14ac:dyDescent="0.2">
      <c r="W81" s="173"/>
      <c r="X81" s="178"/>
      <c r="Y81" s="136"/>
      <c r="Z81" s="178"/>
      <c r="AA81" s="173"/>
    </row>
    <row r="82" spans="23:27" x14ac:dyDescent="0.2">
      <c r="W82" s="173"/>
      <c r="X82" s="178"/>
      <c r="Y82" s="136"/>
      <c r="Z82" s="178"/>
      <c r="AA82" s="173"/>
    </row>
    <row r="83" spans="23:27" x14ac:dyDescent="0.2">
      <c r="W83" s="173"/>
      <c r="X83" s="178"/>
      <c r="Y83" s="136"/>
      <c r="Z83" s="178"/>
      <c r="AA83" s="173"/>
    </row>
    <row r="84" spans="23:27" x14ac:dyDescent="0.2">
      <c r="W84" s="173"/>
      <c r="X84" s="178"/>
      <c r="Y84" s="136"/>
      <c r="Z84" s="178"/>
      <c r="AA84" s="173"/>
    </row>
    <row r="85" spans="23:27" x14ac:dyDescent="0.2">
      <c r="W85" s="173"/>
      <c r="X85" s="178"/>
      <c r="Y85" s="136"/>
      <c r="Z85" s="178"/>
      <c r="AA85" s="173"/>
    </row>
    <row r="86" spans="23:27" x14ac:dyDescent="0.2">
      <c r="W86" s="173"/>
      <c r="X86" s="178"/>
      <c r="Y86" s="136"/>
      <c r="Z86" s="178"/>
      <c r="AA86" s="173"/>
    </row>
    <row r="87" spans="23:27" x14ac:dyDescent="0.2">
      <c r="W87" s="173"/>
      <c r="X87" s="178"/>
      <c r="Y87" s="136"/>
      <c r="Z87" s="178"/>
      <c r="AA87" s="173"/>
    </row>
    <row r="88" spans="23:27" x14ac:dyDescent="0.2">
      <c r="W88" s="179"/>
      <c r="X88" s="178"/>
      <c r="Y88" s="136"/>
      <c r="Z88" s="178"/>
      <c r="AA88" s="179"/>
    </row>
    <row r="89" spans="23:27" x14ac:dyDescent="0.2">
      <c r="W89" s="173"/>
      <c r="X89" s="178"/>
      <c r="Y89" s="136"/>
      <c r="Z89" s="178"/>
      <c r="AA89" s="173"/>
    </row>
    <row r="90" spans="23:27" x14ac:dyDescent="0.2">
      <c r="W90" s="173"/>
      <c r="X90" s="178"/>
      <c r="Y90" s="136"/>
      <c r="Z90" s="178"/>
      <c r="AA90" s="173"/>
    </row>
    <row r="91" spans="23:27" x14ac:dyDescent="0.2">
      <c r="W91" s="179"/>
      <c r="X91" s="178"/>
      <c r="Y91" s="136"/>
      <c r="Z91" s="178"/>
      <c r="AA91" s="179"/>
    </row>
    <row r="92" spans="23:27" x14ac:dyDescent="0.2">
      <c r="W92" s="173"/>
      <c r="X92" s="178"/>
      <c r="Y92" s="136"/>
      <c r="Z92" s="178"/>
      <c r="AA92" s="173"/>
    </row>
    <row r="93" spans="23:27" x14ac:dyDescent="0.2">
      <c r="W93" s="175"/>
      <c r="AA93" s="175"/>
    </row>
    <row r="94" spans="23:27" x14ac:dyDescent="0.2">
      <c r="W94" s="180"/>
      <c r="Y94" s="152"/>
      <c r="AA94" s="180"/>
    </row>
    <row r="95" spans="23:27" x14ac:dyDescent="0.2">
      <c r="W95" s="175"/>
      <c r="AA95" s="175"/>
    </row>
    <row r="96" spans="23:27" x14ac:dyDescent="0.2">
      <c r="W96" s="173"/>
      <c r="X96" s="178"/>
      <c r="Y96" s="136"/>
      <c r="Z96" s="178"/>
      <c r="AA96" s="173"/>
    </row>
    <row r="97" spans="23:27" x14ac:dyDescent="0.2">
      <c r="W97" s="173"/>
      <c r="X97" s="178"/>
      <c r="Y97" s="136"/>
      <c r="Z97" s="178"/>
      <c r="AA97" s="173"/>
    </row>
    <row r="98" spans="23:27" x14ac:dyDescent="0.2">
      <c r="W98" s="173"/>
      <c r="X98" s="178"/>
      <c r="Y98" s="136"/>
      <c r="Z98" s="178"/>
      <c r="AA98" s="173"/>
    </row>
    <row r="99" spans="23:27" x14ac:dyDescent="0.2">
      <c r="W99" s="173"/>
      <c r="X99" s="178"/>
      <c r="Y99" s="136"/>
      <c r="Z99" s="178"/>
      <c r="AA99" s="173"/>
    </row>
    <row r="100" spans="23:27" x14ac:dyDescent="0.2">
      <c r="W100" s="173"/>
      <c r="X100" s="178"/>
      <c r="Y100" s="136"/>
      <c r="Z100" s="178"/>
      <c r="AA100" s="173"/>
    </row>
    <row r="101" spans="23:27" x14ac:dyDescent="0.2">
      <c r="W101" s="173"/>
      <c r="X101" s="178"/>
      <c r="Y101" s="136"/>
      <c r="Z101" s="178"/>
      <c r="AA101" s="173"/>
    </row>
    <row r="102" spans="23:27" x14ac:dyDescent="0.2">
      <c r="W102" s="173"/>
      <c r="X102" s="178"/>
      <c r="Y102" s="136"/>
      <c r="Z102" s="178"/>
      <c r="AA102" s="173"/>
    </row>
    <row r="103" spans="23:27" x14ac:dyDescent="0.2">
      <c r="W103" s="173"/>
      <c r="X103" s="178"/>
      <c r="Y103" s="136"/>
      <c r="Z103" s="178"/>
      <c r="AA103" s="173"/>
    </row>
    <row r="104" spans="23:27" x14ac:dyDescent="0.2">
      <c r="W104" s="173"/>
      <c r="X104" s="178"/>
      <c r="Y104" s="136"/>
      <c r="Z104" s="178"/>
      <c r="AA104" s="173"/>
    </row>
    <row r="105" spans="23:27" x14ac:dyDescent="0.2">
      <c r="W105" s="173"/>
      <c r="X105" s="178"/>
      <c r="Y105" s="136"/>
      <c r="Z105" s="178"/>
      <c r="AA105" s="173"/>
    </row>
    <row r="106" spans="23:27" x14ac:dyDescent="0.2">
      <c r="W106" s="173"/>
      <c r="X106" s="178"/>
      <c r="Y106" s="136"/>
      <c r="Z106" s="178"/>
      <c r="AA106" s="173"/>
    </row>
    <row r="107" spans="23:27" x14ac:dyDescent="0.2">
      <c r="W107" s="173"/>
      <c r="X107" s="178"/>
      <c r="Y107" s="136"/>
      <c r="Z107" s="178"/>
      <c r="AA107" s="173"/>
    </row>
    <row r="108" spans="23:27" x14ac:dyDescent="0.2">
      <c r="W108" s="173"/>
      <c r="X108" s="178"/>
      <c r="Y108" s="136"/>
      <c r="Z108" s="178"/>
      <c r="AA108" s="173"/>
    </row>
    <row r="109" spans="23:27" x14ac:dyDescent="0.2">
      <c r="W109" s="173"/>
      <c r="X109" s="178"/>
      <c r="Y109" s="136"/>
      <c r="Z109" s="178"/>
      <c r="AA109" s="173"/>
    </row>
    <row r="110" spans="23:27" x14ac:dyDescent="0.2">
      <c r="W110" s="173"/>
      <c r="X110" s="178"/>
      <c r="Y110" s="136"/>
      <c r="Z110" s="178"/>
      <c r="AA110" s="173"/>
    </row>
    <row r="111" spans="23:27" x14ac:dyDescent="0.2">
      <c r="W111" s="173"/>
      <c r="X111" s="178"/>
      <c r="Y111" s="136"/>
      <c r="Z111" s="178"/>
      <c r="AA111" s="173"/>
    </row>
    <row r="112" spans="23:27" x14ac:dyDescent="0.2">
      <c r="W112" s="175"/>
      <c r="AA112" s="175"/>
    </row>
    <row r="113" spans="23:27" x14ac:dyDescent="0.2">
      <c r="W113" s="175"/>
      <c r="AA113" s="175"/>
    </row>
    <row r="114" spans="23:27" x14ac:dyDescent="0.2">
      <c r="W114" s="175"/>
      <c r="AA114" s="175"/>
    </row>
    <row r="115" spans="23:27" x14ac:dyDescent="0.2">
      <c r="W115" s="173"/>
      <c r="X115" s="178"/>
      <c r="Y115" s="136"/>
      <c r="Z115" s="178"/>
      <c r="AA115" s="173"/>
    </row>
    <row r="116" spans="23:27" x14ac:dyDescent="0.2">
      <c r="W116" s="175"/>
      <c r="AA116" s="175"/>
    </row>
    <row r="117" spans="23:27" x14ac:dyDescent="0.2">
      <c r="W117" s="175"/>
      <c r="AA117" s="175"/>
    </row>
    <row r="118" spans="23:27" x14ac:dyDescent="0.2">
      <c r="W118" s="175"/>
      <c r="AA118" s="175"/>
    </row>
    <row r="119" spans="23:27" x14ac:dyDescent="0.2">
      <c r="W119" s="173"/>
      <c r="X119" s="178"/>
      <c r="Y119" s="136"/>
      <c r="Z119" s="178"/>
      <c r="AA119" s="173"/>
    </row>
    <row r="120" spans="23:27" x14ac:dyDescent="0.2">
      <c r="W120" s="173"/>
      <c r="X120" s="178"/>
      <c r="Y120" s="136"/>
      <c r="Z120" s="178"/>
      <c r="AA120" s="173"/>
    </row>
    <row r="121" spans="23:27" x14ac:dyDescent="0.2">
      <c r="W121" s="175"/>
      <c r="AA121" s="175"/>
    </row>
    <row r="122" spans="23:27" x14ac:dyDescent="0.2">
      <c r="W122" s="180"/>
      <c r="Y122" s="152"/>
      <c r="AA122" s="180"/>
    </row>
    <row r="123" spans="23:27" x14ac:dyDescent="0.2">
      <c r="W123" s="175"/>
      <c r="AA123" s="175"/>
    </row>
    <row r="124" spans="23:27" x14ac:dyDescent="0.2">
      <c r="W124" s="175"/>
      <c r="AA124" s="175"/>
    </row>
    <row r="125" spans="23:27" x14ac:dyDescent="0.2">
      <c r="W125" s="175"/>
      <c r="AA125" s="175"/>
    </row>
  </sheetData>
  <sheetProtection algorithmName="SHA-512" hashValue="obn6pemehSEYgfv8gCUcMYPs7UhLr8dZYihxGeHH45Qxf1pZrS77ETZ5EomFPNcWZVMSpFu05AbqHBhyHhjiyg==" saltValue="3atIvebhfRKX8fGjsplmKw==" spinCount="100000" sheet="1" insertRows="0" selectLockedCells="1"/>
  <protectedRanges>
    <protectedRange algorithmName="SHA-512" hashValue="SsUndB/Nz+X09dBnCva1NnGqMJY/lvmOHvtGCByn4pez+1MPAr7kMPazAQX6km83adDtBbJtYi67lFGfjEIpTw==" saltValue="gASnv4dmdyXkoUeLxiypaA==" spinCount="100000" sqref="A40:F46 H40:O46" name="Range3"/>
    <protectedRange algorithmName="SHA-512" hashValue="BgOYzpJtDNfMUu0KZPEOaa8XFzJSkLG5vcas27u2u3LOjJEreq5K2UuZTPTrcs8l7QQH+bzdHF8a1V0tzblTwg==" saltValue="sSiEauRCEg4dhxETvGbs8Q==" spinCount="100000" sqref="A27:F36 H27:O36" name="Range2"/>
    <protectedRange algorithmName="SHA-512" hashValue="5ExQC8IlyjTIACUt52kJAwaBa6VswDV7zHK645UHBHDSwWw/ICTQmR3eeoZz+pahAY03RGeaKWCH/nL4lN+5Ng==" saltValue="2OfhDzLaCkTOCM13qKUX3Q==" spinCount="100000" sqref="G27:G36 G40:G46 G51:G53 G58:G60 A11:O23" name="Range1"/>
  </protectedRanges>
  <mergeCells count="11">
    <mergeCell ref="Y5:AA5"/>
    <mergeCell ref="T5:T6"/>
    <mergeCell ref="U5:U6"/>
    <mergeCell ref="C63:F63"/>
    <mergeCell ref="Q69:R69"/>
    <mergeCell ref="A1:R1"/>
    <mergeCell ref="A3:R3"/>
    <mergeCell ref="H5:I5"/>
    <mergeCell ref="K5:L5"/>
    <mergeCell ref="N5:O5"/>
    <mergeCell ref="Q5:R5"/>
  </mergeCells>
  <conditionalFormatting sqref="AB24">
    <cfRule type="cellIs" dxfId="6" priority="11" operator="equal">
      <formula>0</formula>
    </cfRule>
  </conditionalFormatting>
  <conditionalFormatting sqref="AB37">
    <cfRule type="cellIs" dxfId="5" priority="6" operator="equal">
      <formula>0</formula>
    </cfRule>
  </conditionalFormatting>
  <conditionalFormatting sqref="AB47">
    <cfRule type="cellIs" dxfId="4" priority="5" operator="equal">
      <formula>0</formula>
    </cfRule>
  </conditionalFormatting>
  <conditionalFormatting sqref="AB54">
    <cfRule type="cellIs" dxfId="3" priority="4" operator="equal">
      <formula>0</formula>
    </cfRule>
  </conditionalFormatting>
  <conditionalFormatting sqref="AB61">
    <cfRule type="cellIs" dxfId="2" priority="3" operator="equal">
      <formula>0</formula>
    </cfRule>
  </conditionalFormatting>
  <conditionalFormatting sqref="AB63">
    <cfRule type="cellIs" dxfId="1" priority="2" operator="equal">
      <formula>0</formula>
    </cfRule>
  </conditionalFormatting>
  <conditionalFormatting sqref="AB65">
    <cfRule type="cellIs" dxfId="0" priority="1" operator="equal">
      <formula>0</formula>
    </cfRule>
  </conditionalFormatting>
  <printOptions horizontalCentered="1"/>
  <pageMargins left="0.1" right="0.1" top="0.5" bottom="0.5" header="0.25" footer="0.25"/>
  <pageSetup scale="74" fitToHeight="0" orientation="landscape" r:id="rId1"/>
  <headerFooter alignWithMargins="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 valid option from the list." promptTitle="Count or Non-Count" prompt="Enter an * if the funding is a non-count appropriation._x000a_">
          <x14:formula1>
            <xm:f>Sheet1!$A$2:$A$3</xm:f>
          </x14:formula1>
          <xm:sqref>G27:G36 G40:G46 G51:G53 G58:G60 G10:G23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RowHeight="12.75" x14ac:dyDescent="0.2"/>
  <sheetData>
    <row r="1" spans="1:1" x14ac:dyDescent="0.2">
      <c r="A1" s="149" t="s">
        <v>95</v>
      </c>
    </row>
    <row r="2" spans="1:1" x14ac:dyDescent="0.2">
      <c r="A2" s="149"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EXAMPLE</vt:lpstr>
      <vt:lpstr>TEMPLATE</vt:lpstr>
      <vt:lpstr>Sheet1</vt:lpstr>
      <vt:lpstr>TEMPLATE!Print_Area</vt:lpstr>
      <vt:lpstr>EXAMPLE!Print_Titles</vt:lpstr>
      <vt:lpstr>TEMPLATE!Print_Titles</vt:lpstr>
    </vt:vector>
  </TitlesOfParts>
  <Company>Department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DMH User</dc:creator>
  <cp:lastModifiedBy>Helen Jaco</cp:lastModifiedBy>
  <cp:lastPrinted>2022-09-28T16:29:26Z</cp:lastPrinted>
  <dcterms:created xsi:type="dcterms:W3CDTF">2002-09-19T16:19:24Z</dcterms:created>
  <dcterms:modified xsi:type="dcterms:W3CDTF">2023-08-07T17:00:09Z</dcterms:modified>
</cp:coreProperties>
</file>