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EXBUD\FY23 Budget\"/>
    </mc:Choice>
  </mc:AlternateContent>
  <bookViews>
    <workbookView xWindow="-180" yWindow="45" windowWidth="9720" windowHeight="7320" activeTab="11"/>
  </bookViews>
  <sheets>
    <sheet name="Main" sheetId="1" r:id="rId1"/>
    <sheet name="Higher Ed Coordination" sheetId="4" r:id="rId2"/>
    <sheet name="Proprietary School Regulation" sheetId="5" r:id="rId3"/>
    <sheet name="Midwest Higher Ed Compact" sheetId="6" r:id="rId4"/>
    <sheet name="Federal Education Programs" sheetId="7" r:id="rId5"/>
    <sheet name="Financial Aid" sheetId="8" r:id="rId6"/>
    <sheet name="Workforce Development" sheetId="15" r:id="rId7"/>
    <sheet name="Higher Ed Initiatives" sheetId="9" r:id="rId8"/>
    <sheet name="Public Community Colleges" sheetId="10" r:id="rId9"/>
    <sheet name="Technical College" sheetId="11" r:id="rId10"/>
    <sheet name="Four-Year Institutions" sheetId="12" r:id="rId11"/>
    <sheet name="UM Related" sheetId="13" r:id="rId12"/>
  </sheets>
  <definedNames>
    <definedName name="ColumnTitle">Main!$A$1</definedName>
    <definedName name="ColumnTitle1">'Higher Ed Coordination'!$A$1</definedName>
    <definedName name="ColumnTitle10">'Four-Year Institutions'!$A$1</definedName>
    <definedName name="ColumnTitle11">'UM Related'!$A$1</definedName>
    <definedName name="ColumnTitle2">'Proprietary School Regulation'!$A$1</definedName>
    <definedName name="ColumnTitle3">'Midwest Higher Ed Compact'!$A$1</definedName>
    <definedName name="ColumnTitle4">'Federal Education Programs'!$A$1</definedName>
    <definedName name="ColumnTitle5">'Financial Aid'!$A$1</definedName>
    <definedName name="ColumnTitle6">'Workforce Development'!$A$1</definedName>
    <definedName name="ColumnTitle7">'Higher Ed Initiatives'!$A$1</definedName>
    <definedName name="ColumnTitle8">'Public Community Colleges'!$A$1</definedName>
    <definedName name="ColumnTitle9">'Technical College'!$A$1</definedName>
  </definedNames>
  <calcPr calcId="162913"/>
</workbook>
</file>

<file path=xl/calcChain.xml><?xml version="1.0" encoding="utf-8"?>
<calcChain xmlns="http://schemas.openxmlformats.org/spreadsheetml/2006/main">
  <c r="B17" i="1" l="1"/>
  <c r="F7" i="9" l="1"/>
  <c r="D7" i="9"/>
  <c r="C7" i="9"/>
  <c r="C17" i="1" l="1"/>
  <c r="C7" i="4" l="1"/>
  <c r="D7" i="4"/>
  <c r="F7" i="4" l="1"/>
  <c r="F11" i="15" l="1"/>
  <c r="D11" i="15"/>
  <c r="C11" i="15"/>
  <c r="F17" i="10" l="1"/>
  <c r="D17" i="10"/>
  <c r="C17" i="10"/>
  <c r="F17" i="1" l="1"/>
  <c r="E17" i="1"/>
  <c r="F12" i="13" l="1"/>
  <c r="D12" i="13"/>
  <c r="C12" i="13"/>
  <c r="F29" i="1"/>
  <c r="E29" i="1"/>
  <c r="C29" i="1"/>
  <c r="B29" i="1"/>
  <c r="F15" i="12"/>
  <c r="D15" i="12"/>
  <c r="C15" i="12"/>
  <c r="F17" i="8"/>
  <c r="D17" i="8"/>
  <c r="C17" i="8"/>
  <c r="F7" i="7"/>
  <c r="D7" i="7"/>
  <c r="C7" i="7"/>
  <c r="F7" i="5"/>
  <c r="D7" i="5"/>
  <c r="C7" i="5"/>
</calcChain>
</file>

<file path=xl/sharedStrings.xml><?xml version="1.0" encoding="utf-8"?>
<sst xmlns="http://schemas.openxmlformats.org/spreadsheetml/2006/main" count="219" uniqueCount="86">
  <si>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</si>
  <si>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</si>
  <si>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</si>
  <si>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</si>
  <si>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</si>
  <si>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</si>
  <si>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</si>
  <si>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</si>
  <si>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</si>
  <si>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</si>
  <si>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Higher Education Coordination</t>
  </si>
  <si>
    <t>Proprietary School Regulation</t>
  </si>
  <si>
    <t>Federal Education Programs</t>
  </si>
  <si>
    <t>Financial Aid</t>
  </si>
  <si>
    <t>Community Colleges</t>
  </si>
  <si>
    <t>Four-Year Colleges and Universities</t>
  </si>
  <si>
    <t>University of Missouri - Related Programs</t>
  </si>
  <si>
    <t>Lottery Proceeds Fund</t>
  </si>
  <si>
    <t>Midwestern Higher Education Compact</t>
  </si>
  <si>
    <t>Technical Colleges</t>
  </si>
  <si>
    <t>Higher Education Initiatives</t>
  </si>
  <si>
    <t>TOTAL</t>
  </si>
  <si>
    <t>Proprietary School Bond</t>
  </si>
  <si>
    <t>Federal Grants and Donations</t>
  </si>
  <si>
    <t>Other Grants and Donations</t>
  </si>
  <si>
    <t>GRANTS AND SCHOLARSHIPS</t>
  </si>
  <si>
    <t>Administration</t>
  </si>
  <si>
    <t>Academic Scholarship Program</t>
  </si>
  <si>
    <t>Access Missouri Financial Assistance Program</t>
  </si>
  <si>
    <t>A+ Schools Scholarship Program</t>
  </si>
  <si>
    <t>Advanced Placement Grants</t>
  </si>
  <si>
    <t>Public Service Survivor Grant Program</t>
  </si>
  <si>
    <t>Veteran's Survivors Grant Program</t>
  </si>
  <si>
    <t>Minority and Underrepresented Environmental Literacy Program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</si>
  <si>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</si>
  <si>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</si>
  <si>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</si>
  <si>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</si>
  <si>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</si>
  <si>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</si>
  <si>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</si>
  <si>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</si>
  <si>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</si>
  <si>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</t>
  </si>
  <si>
    <t>State Fair Community College</t>
  </si>
  <si>
    <t>University of Central Missouri</t>
  </si>
  <si>
    <t>Southeast Missouri State University</t>
  </si>
  <si>
    <t>Missouri State University</t>
  </si>
  <si>
    <t>Lincoln University</t>
  </si>
  <si>
    <t>Truman State University</t>
  </si>
  <si>
    <t>Northwest Missouri State University</t>
  </si>
  <si>
    <t>Missouri Southern State University</t>
  </si>
  <si>
    <t>Missouri Western State University</t>
  </si>
  <si>
    <t>Harris-Stowe State University</t>
  </si>
  <si>
    <t>University of Missouri</t>
  </si>
  <si>
    <t>Missouri Telehealth Network</t>
  </si>
  <si>
    <t>Missouri Kidney Program</t>
  </si>
  <si>
    <t>State Historical Society</t>
  </si>
  <si>
    <t>Spinal Cord Injury Research</t>
  </si>
  <si>
    <t>State Seminary Income on Investments</t>
  </si>
  <si>
    <t>State Technical College of Missouri</t>
  </si>
  <si>
    <t>State Institutions Gift Trust Fund</t>
  </si>
  <si>
    <t>University of Missouri-St. Louis International Collaboration</t>
  </si>
  <si>
    <t>Three Rivers College</t>
  </si>
  <si>
    <t>State Legal Expense Fund Transfer</t>
  </si>
  <si>
    <t>Workforce Programs</t>
  </si>
  <si>
    <t>Administrative Services</t>
  </si>
  <si>
    <t>Missouri Economic Research and Information Center</t>
  </si>
  <si>
    <t>Marketing</t>
  </si>
  <si>
    <t>Workforce Development</t>
  </si>
  <si>
    <t>Workforce Autism</t>
  </si>
  <si>
    <t>Missouri University of Science and Technology Project Lead the Way</t>
  </si>
  <si>
    <t>Fast-Track Workforce Incentive Grant Program</t>
  </si>
  <si>
    <t>MISSOURI STUDENT LOAN PROGRAM</t>
  </si>
  <si>
    <t>MO Excels Workforce Initiative</t>
  </si>
  <si>
    <t>FY 2021</t>
  </si>
  <si>
    <t>University of Missouri NextGen Precision Health Institute</t>
  </si>
  <si>
    <t>Guaranty Agency Operating Fund</t>
  </si>
  <si>
    <t>Federal Student Loan Reserve Fund</t>
  </si>
  <si>
    <t>Special Employment Security Fund</t>
  </si>
  <si>
    <t>FY 2022</t>
  </si>
  <si>
    <t>Institution GEER Distribution</t>
  </si>
  <si>
    <t>Federal Stimulus Funds</t>
  </si>
  <si>
    <t>FY 2023</t>
  </si>
  <si>
    <t>Dual Credit/Dual Enrollment Scholarship Program</t>
  </si>
  <si>
    <t>Budget Stabilization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</si>
</sst>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0.0%"/>
  </numFmts>
  <fonts count="10" x14ac:knownFonts="1"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166" fontId="1" fillId="0" borderId="0" xfId="0" applyNumberFormat="1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2"/>
      <protection locked="0"/>
    </xf>
    <xf numFmtId="166" fontId="1" fillId="0" borderId="7" xfId="0" applyNumberFormat="1" applyFont="1" applyBorder="1" applyAlignment="1" applyProtection="1"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wrapText="1"/>
    </xf>
    <xf numFmtId="167" fontId="1" fillId="0" borderId="0" xfId="1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Protection="1"/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/>
    <xf numFmtId="41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" fillId="3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horizontal="left" vertical="center" indent="2"/>
      <protection locked="0"/>
    </xf>
    <xf numFmtId="166" fontId="1" fillId="4" borderId="0" xfId="0" applyNumberFormat="1" applyFont="1" applyFill="1" applyBorder="1" applyAlignment="1" applyProtection="1"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5" fillId="4" borderId="10" xfId="0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alignment vertical="top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indent="2"/>
      <protection locked="0"/>
    </xf>
    <xf numFmtId="0" fontId="5" fillId="3" borderId="0" xfId="0" applyFont="1" applyFill="1" applyProtection="1">
      <protection locked="0"/>
    </xf>
    <xf numFmtId="0" fontId="1" fillId="3" borderId="0" xfId="0" applyFont="1" applyFill="1" applyProtection="1"/>
    <xf numFmtId="0" fontId="5" fillId="4" borderId="10" xfId="0" applyFont="1" applyFill="1" applyBorder="1" applyAlignment="1" applyProtection="1">
      <alignment vertical="center"/>
      <protection locked="0"/>
    </xf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NumberFormat="1" applyFont="1" applyFill="1" applyAlignment="1" applyProtection="1">
      <alignment vertical="center"/>
      <protection locked="0"/>
    </xf>
    <xf numFmtId="166" fontId="1" fillId="0" borderId="7" xfId="0" applyNumberFormat="1" applyFont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2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indent="2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top"/>
      <protection locked="0"/>
    </xf>
    <xf numFmtId="166" fontId="1" fillId="0" borderId="0" xfId="0" applyNumberFormat="1" applyFont="1" applyBorder="1" applyAlignment="1" applyProtection="1">
      <alignment vertical="top"/>
      <protection locked="0"/>
    </xf>
    <xf numFmtId="165" fontId="7" fillId="0" borderId="0" xfId="0" applyNumberFormat="1" applyFont="1" applyFill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4" fontId="1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</xf>
    <xf numFmtId="164" fontId="5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6" fontId="5" fillId="4" borderId="10" xfId="0" applyNumberFormat="1" applyFont="1" applyFill="1" applyBorder="1" applyAlignment="1" applyProtection="1">
      <protection locked="0"/>
    </xf>
    <xf numFmtId="0" fontId="1" fillId="4" borderId="11" xfId="0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43" fontId="1" fillId="0" borderId="0" xfId="0" applyNumberFormat="1" applyFont="1" applyProtection="1">
      <protection locked="0"/>
    </xf>
    <xf numFmtId="4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164" fontId="1" fillId="3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165" fontId="7" fillId="3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7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workbookViewId="0">
      <pane ySplit="3" topLeftCell="A4" activePane="bottomLeft" state="frozen"/>
      <selection activeCell="E39" sqref="E39"/>
      <selection pane="bottomLeft"/>
    </sheetView>
  </sheetViews>
  <sheetFormatPr defaultColWidth="8.75" defaultRowHeight="14.25" x14ac:dyDescent="0.25"/>
  <cols>
    <col min="1" max="1" width="43.625" style="1" customWidth="1"/>
    <col min="2" max="3" width="13.625" style="1" customWidth="1"/>
    <col min="4" max="4" width="1.625" style="1" customWidth="1"/>
    <col min="5" max="6" width="13.625" style="1" customWidth="1"/>
    <col min="7" max="7" width="1.625" style="1" customWidth="1"/>
    <col min="8" max="8" width="10.75" style="1" bestFit="1" customWidth="1"/>
    <col min="9" max="16384" width="8.75" style="1"/>
  </cols>
  <sheetData>
    <row r="1" spans="1:8" ht="12" customHeight="1" x14ac:dyDescent="0.25">
      <c r="A1" s="15"/>
      <c r="B1" s="16"/>
      <c r="C1" s="16"/>
      <c r="D1" s="16"/>
      <c r="E1" s="16"/>
      <c r="F1" s="16" t="s">
        <v>83</v>
      </c>
      <c r="G1" s="17"/>
    </row>
    <row r="2" spans="1:8" ht="12" customHeight="1" x14ac:dyDescent="0.25">
      <c r="A2" s="18"/>
      <c r="B2" s="19" t="s">
        <v>75</v>
      </c>
      <c r="C2" s="19" t="s">
        <v>80</v>
      </c>
      <c r="D2" s="19"/>
      <c r="E2" s="19" t="s">
        <v>83</v>
      </c>
      <c r="F2" s="19" t="s">
        <v>3</v>
      </c>
      <c r="G2" s="20"/>
    </row>
    <row r="3" spans="1:8" ht="12" customHeight="1" thickBot="1" x14ac:dyDescent="0.3">
      <c r="A3" s="21"/>
      <c r="B3" s="22" t="s">
        <v>0</v>
      </c>
      <c r="C3" s="22" t="s">
        <v>1</v>
      </c>
      <c r="D3" s="22"/>
      <c r="E3" s="22" t="s">
        <v>2</v>
      </c>
      <c r="F3" s="22" t="s">
        <v>4</v>
      </c>
      <c r="G3" s="23"/>
    </row>
    <row r="4" spans="1:8" ht="12" customHeight="1" x14ac:dyDescent="0.25"/>
    <row r="5" spans="1:8" ht="12" customHeight="1" x14ac:dyDescent="0.25">
      <c r="A5" s="44" t="s">
        <v>10</v>
      </c>
      <c r="B5" s="82">
        <v>2227927</v>
      </c>
      <c r="C5" s="82">
        <v>24250951</v>
      </c>
      <c r="D5" s="44"/>
      <c r="E5" s="82">
        <v>17734737</v>
      </c>
      <c r="F5" s="82">
        <v>34143327</v>
      </c>
      <c r="H5" s="14"/>
    </row>
    <row r="6" spans="1:8" ht="12" customHeight="1" x14ac:dyDescent="0.25">
      <c r="A6" s="2" t="s">
        <v>11</v>
      </c>
      <c r="B6" s="83">
        <v>141936</v>
      </c>
      <c r="C6" s="83">
        <v>865597</v>
      </c>
      <c r="D6" s="83"/>
      <c r="E6" s="83">
        <v>867859</v>
      </c>
      <c r="F6" s="83">
        <v>886089</v>
      </c>
      <c r="H6" s="14"/>
    </row>
    <row r="7" spans="1:8" ht="12" customHeight="1" x14ac:dyDescent="0.25">
      <c r="A7" s="44" t="s">
        <v>18</v>
      </c>
      <c r="B7" s="84">
        <v>115000</v>
      </c>
      <c r="C7" s="84">
        <v>115000</v>
      </c>
      <c r="D7" s="84"/>
      <c r="E7" s="84">
        <v>115000</v>
      </c>
      <c r="F7" s="84">
        <v>115000</v>
      </c>
      <c r="H7" s="14"/>
    </row>
    <row r="8" spans="1:8" ht="12" customHeight="1" x14ac:dyDescent="0.25">
      <c r="A8" s="2" t="s">
        <v>12</v>
      </c>
      <c r="B8" s="83">
        <v>395650</v>
      </c>
      <c r="C8" s="83">
        <v>1500000</v>
      </c>
      <c r="D8" s="83"/>
      <c r="E8" s="83">
        <v>1500000</v>
      </c>
      <c r="F8" s="83">
        <v>1500000</v>
      </c>
      <c r="H8" s="14"/>
    </row>
    <row r="9" spans="1:8" ht="12" customHeight="1" x14ac:dyDescent="0.25">
      <c r="A9" s="44" t="s">
        <v>13</v>
      </c>
      <c r="B9" s="84">
        <v>146862386</v>
      </c>
      <c r="C9" s="84">
        <v>290792537</v>
      </c>
      <c r="D9" s="84"/>
      <c r="E9" s="84">
        <v>322402474</v>
      </c>
      <c r="F9" s="84">
        <v>296134605</v>
      </c>
      <c r="H9" s="14"/>
    </row>
    <row r="10" spans="1:8" ht="12" customHeight="1" x14ac:dyDescent="0.25">
      <c r="A10" s="72" t="s">
        <v>69</v>
      </c>
      <c r="B10" s="85">
        <v>46042895</v>
      </c>
      <c r="C10" s="85">
        <v>102231307</v>
      </c>
      <c r="D10" s="85"/>
      <c r="E10" s="85">
        <v>100343815</v>
      </c>
      <c r="F10" s="85">
        <v>103532759</v>
      </c>
      <c r="H10" s="14"/>
    </row>
    <row r="11" spans="1:8" ht="12" customHeight="1" x14ac:dyDescent="0.25">
      <c r="A11" s="44" t="s">
        <v>20</v>
      </c>
      <c r="B11" s="84">
        <v>23885500</v>
      </c>
      <c r="C11" s="84">
        <v>27250000</v>
      </c>
      <c r="D11" s="84"/>
      <c r="E11" s="84">
        <v>6250000</v>
      </c>
      <c r="F11" s="84">
        <v>6250000</v>
      </c>
      <c r="H11" s="14"/>
    </row>
    <row r="12" spans="1:8" ht="12" customHeight="1" x14ac:dyDescent="0.25">
      <c r="A12" s="72" t="s">
        <v>14</v>
      </c>
      <c r="B12" s="85">
        <v>139262768</v>
      </c>
      <c r="C12" s="85">
        <v>153570515</v>
      </c>
      <c r="D12" s="85"/>
      <c r="E12" s="85">
        <v>166470438</v>
      </c>
      <c r="F12" s="85">
        <v>161863323</v>
      </c>
      <c r="H12" s="14"/>
    </row>
    <row r="13" spans="1:8" ht="12" customHeight="1" x14ac:dyDescent="0.25">
      <c r="A13" s="44" t="s">
        <v>19</v>
      </c>
      <c r="B13" s="84">
        <v>5865942</v>
      </c>
      <c r="C13" s="84">
        <v>8030371</v>
      </c>
      <c r="D13" s="84"/>
      <c r="E13" s="84">
        <v>8704922</v>
      </c>
      <c r="F13" s="84">
        <v>8464011</v>
      </c>
      <c r="H13" s="14"/>
    </row>
    <row r="14" spans="1:8" ht="12" customHeight="1" x14ac:dyDescent="0.25">
      <c r="A14" s="72" t="s">
        <v>15</v>
      </c>
      <c r="B14" s="85">
        <v>741929294</v>
      </c>
      <c r="C14" s="85">
        <v>796334756</v>
      </c>
      <c r="D14" s="85"/>
      <c r="E14" s="85">
        <v>862510575</v>
      </c>
      <c r="F14" s="85">
        <v>838697782</v>
      </c>
      <c r="H14" s="14"/>
    </row>
    <row r="15" spans="1:8" ht="12" customHeight="1" x14ac:dyDescent="0.25">
      <c r="A15" s="45" t="s">
        <v>16</v>
      </c>
      <c r="B15" s="84">
        <v>17435981</v>
      </c>
      <c r="C15" s="84">
        <v>9377007</v>
      </c>
      <c r="D15" s="86"/>
      <c r="E15" s="84">
        <v>9766007</v>
      </c>
      <c r="F15" s="84">
        <v>10346868</v>
      </c>
      <c r="H15" s="14"/>
    </row>
    <row r="16" spans="1:8" ht="13.5" customHeight="1" x14ac:dyDescent="0.25">
      <c r="A16" s="75" t="s">
        <v>64</v>
      </c>
      <c r="B16" s="87">
        <v>0</v>
      </c>
      <c r="C16" s="87">
        <v>1</v>
      </c>
      <c r="D16" s="105"/>
      <c r="E16" s="87">
        <v>1</v>
      </c>
      <c r="F16" s="87">
        <v>1</v>
      </c>
      <c r="H16" s="14"/>
    </row>
    <row r="17" spans="1:8" ht="13.9" customHeight="1" x14ac:dyDescent="0.25">
      <c r="A17" s="58" t="s">
        <v>9</v>
      </c>
      <c r="B17" s="88">
        <f>SUM(B5:B16)</f>
        <v>1124165279</v>
      </c>
      <c r="C17" s="88">
        <f>SUM(C5:C16)</f>
        <v>1414318042</v>
      </c>
      <c r="D17" s="117">
        <v>1</v>
      </c>
      <c r="E17" s="88">
        <f>SUM(E5:E16)</f>
        <v>1496665828</v>
      </c>
      <c r="F17" s="88">
        <f>SUM(F5:F16)</f>
        <v>1461933765</v>
      </c>
      <c r="G17" s="116">
        <v>2</v>
      </c>
      <c r="H17" s="97"/>
    </row>
    <row r="18" spans="1:8" ht="12" customHeight="1" x14ac:dyDescent="0.25">
      <c r="A18" s="70" t="s">
        <v>6</v>
      </c>
      <c r="B18" s="85">
        <v>818863289</v>
      </c>
      <c r="C18" s="85">
        <v>984336341</v>
      </c>
      <c r="D18" s="85"/>
      <c r="E18" s="85">
        <v>1114893988</v>
      </c>
      <c r="F18" s="85">
        <v>1040678032</v>
      </c>
    </row>
    <row r="19" spans="1:8" ht="12" customHeight="1" x14ac:dyDescent="0.25">
      <c r="A19" s="46" t="s">
        <v>7</v>
      </c>
      <c r="B19" s="84">
        <v>43999894</v>
      </c>
      <c r="C19" s="84">
        <v>98083048</v>
      </c>
      <c r="D19" s="84"/>
      <c r="E19" s="84">
        <v>98258315</v>
      </c>
      <c r="F19" s="84">
        <v>99288259</v>
      </c>
    </row>
    <row r="20" spans="1:8" ht="12" customHeight="1" x14ac:dyDescent="0.25">
      <c r="A20" s="70" t="s">
        <v>82</v>
      </c>
      <c r="B20" s="85">
        <v>23897968</v>
      </c>
      <c r="C20" s="85">
        <v>32648259</v>
      </c>
      <c r="D20" s="85"/>
      <c r="E20" s="85">
        <v>6585500</v>
      </c>
      <c r="F20" s="85">
        <v>7485500</v>
      </c>
    </row>
    <row r="21" spans="1:8" ht="12" customHeight="1" x14ac:dyDescent="0.25">
      <c r="A21" s="46" t="s">
        <v>85</v>
      </c>
      <c r="B21" s="84">
        <v>78090861</v>
      </c>
      <c r="C21" s="84">
        <v>21831384</v>
      </c>
      <c r="D21" s="84"/>
      <c r="E21" s="84">
        <v>0</v>
      </c>
      <c r="F21" s="84">
        <v>31496061</v>
      </c>
    </row>
    <row r="22" spans="1:8" ht="12" customHeight="1" x14ac:dyDescent="0.25">
      <c r="A22" s="70" t="s">
        <v>17</v>
      </c>
      <c r="B22" s="85">
        <v>130398825</v>
      </c>
      <c r="C22" s="85">
        <v>133809700</v>
      </c>
      <c r="D22" s="85"/>
      <c r="E22" s="85">
        <v>133809700</v>
      </c>
      <c r="F22" s="85">
        <v>139809700</v>
      </c>
    </row>
    <row r="23" spans="1:8" ht="12" customHeight="1" x14ac:dyDescent="0.25">
      <c r="A23" s="46" t="s">
        <v>77</v>
      </c>
      <c r="B23" s="84">
        <v>3926670</v>
      </c>
      <c r="C23" s="84">
        <v>12260931</v>
      </c>
      <c r="D23" s="84"/>
      <c r="E23" s="84">
        <v>12267279</v>
      </c>
      <c r="F23" s="84">
        <v>12304663</v>
      </c>
    </row>
    <row r="24" spans="1:8" ht="12" customHeight="1" x14ac:dyDescent="0.25">
      <c r="A24" s="70" t="s">
        <v>78</v>
      </c>
      <c r="B24" s="85">
        <v>18858172</v>
      </c>
      <c r="C24" s="85">
        <v>120000000</v>
      </c>
      <c r="D24" s="85"/>
      <c r="E24" s="85">
        <v>120000000</v>
      </c>
      <c r="F24" s="85">
        <v>120000000</v>
      </c>
    </row>
    <row r="25" spans="1:8" ht="12" customHeight="1" x14ac:dyDescent="0.25">
      <c r="A25" s="46" t="s">
        <v>61</v>
      </c>
      <c r="B25" s="84">
        <v>4395650</v>
      </c>
      <c r="C25" s="84">
        <v>7000000</v>
      </c>
      <c r="D25" s="84"/>
      <c r="E25" s="84">
        <v>7000000</v>
      </c>
      <c r="F25" s="84">
        <v>7000000</v>
      </c>
    </row>
    <row r="26" spans="1:8" ht="12" customHeight="1" x14ac:dyDescent="0.25">
      <c r="A26" s="70" t="s">
        <v>79</v>
      </c>
      <c r="B26" s="85">
        <v>999999</v>
      </c>
      <c r="C26" s="85">
        <v>1000000</v>
      </c>
      <c r="D26" s="85"/>
      <c r="E26" s="85">
        <v>1000000</v>
      </c>
      <c r="F26" s="85">
        <v>1000000</v>
      </c>
    </row>
    <row r="27" spans="1:8" ht="12" customHeight="1" x14ac:dyDescent="0.25">
      <c r="A27" s="46" t="s">
        <v>8</v>
      </c>
      <c r="B27" s="84">
        <v>733951</v>
      </c>
      <c r="C27" s="84">
        <v>3348379</v>
      </c>
      <c r="D27" s="84"/>
      <c r="E27" s="84">
        <v>2851046</v>
      </c>
      <c r="F27" s="84">
        <v>2871550</v>
      </c>
    </row>
    <row r="28" spans="1:8" ht="12" customHeight="1" thickBot="1" x14ac:dyDescent="0.3">
      <c r="B28" s="3"/>
      <c r="C28" s="3"/>
      <c r="D28" s="3"/>
      <c r="E28" s="3"/>
      <c r="F28" s="3"/>
    </row>
    <row r="29" spans="1:8" ht="12" customHeight="1" x14ac:dyDescent="0.25">
      <c r="A29" s="48" t="s">
        <v>5</v>
      </c>
      <c r="B29" s="69">
        <f>SUM(B30:B32)</f>
        <v>316.29000000000002</v>
      </c>
      <c r="C29" s="69">
        <f>SUM(C30:C32)</f>
        <v>409.84999999999997</v>
      </c>
      <c r="D29" s="49"/>
      <c r="E29" s="69">
        <f>SUM(E30:E32)</f>
        <v>418.75</v>
      </c>
      <c r="F29" s="69">
        <f>SUM(F30:F32)</f>
        <v>406.84999999999997</v>
      </c>
      <c r="G29" s="50"/>
    </row>
    <row r="30" spans="1:8" ht="12" customHeight="1" x14ac:dyDescent="0.25">
      <c r="A30" s="6" t="s">
        <v>6</v>
      </c>
      <c r="B30" s="76">
        <v>38.01</v>
      </c>
      <c r="C30" s="79">
        <v>44.03</v>
      </c>
      <c r="D30" s="7"/>
      <c r="E30" s="76">
        <v>52.93</v>
      </c>
      <c r="F30" s="76">
        <v>46.03</v>
      </c>
      <c r="G30" s="8"/>
    </row>
    <row r="31" spans="1:8" ht="12" customHeight="1" x14ac:dyDescent="0.25">
      <c r="A31" s="51" t="s">
        <v>7</v>
      </c>
      <c r="B31" s="77">
        <v>263.16000000000003</v>
      </c>
      <c r="C31" s="78">
        <v>344.02</v>
      </c>
      <c r="D31" s="52"/>
      <c r="E31" s="77">
        <v>344.02</v>
      </c>
      <c r="F31" s="77">
        <v>339.02</v>
      </c>
      <c r="G31" s="53"/>
    </row>
    <row r="32" spans="1:8" ht="15" thickBot="1" x14ac:dyDescent="0.3">
      <c r="A32" s="9" t="s">
        <v>8</v>
      </c>
      <c r="B32" s="68">
        <v>15.12</v>
      </c>
      <c r="C32" s="68">
        <v>21.8</v>
      </c>
      <c r="D32" s="10"/>
      <c r="E32" s="68">
        <v>21.8</v>
      </c>
      <c r="F32" s="68">
        <v>21.8</v>
      </c>
      <c r="G32" s="11"/>
    </row>
    <row r="35" spans="1:7" x14ac:dyDescent="0.25">
      <c r="A35" s="98"/>
      <c r="B35" s="100"/>
      <c r="C35" s="100"/>
      <c r="D35" s="100"/>
      <c r="E35" s="100"/>
      <c r="F35" s="100"/>
    </row>
    <row r="36" spans="1:7" x14ac:dyDescent="0.25">
      <c r="A36" s="98"/>
      <c r="B36" s="100"/>
      <c r="C36" s="100"/>
      <c r="D36" s="100"/>
      <c r="E36" s="100"/>
      <c r="F36" s="100"/>
      <c r="G36" s="99"/>
    </row>
    <row r="37" spans="1:7" x14ac:dyDescent="0.25">
      <c r="A37" s="98"/>
      <c r="B37" s="100"/>
      <c r="C37" s="100"/>
      <c r="D37" s="100"/>
      <c r="E37" s="100"/>
      <c r="F37" s="100"/>
      <c r="G37" s="99"/>
    </row>
    <row r="38" spans="1:7" x14ac:dyDescent="0.25">
      <c r="A38" s="98"/>
      <c r="B38" s="100"/>
      <c r="C38" s="100"/>
      <c r="D38" s="100"/>
      <c r="E38" s="100"/>
      <c r="F38" s="100"/>
      <c r="G38" s="99"/>
    </row>
    <row r="39" spans="1:7" x14ac:dyDescent="0.25">
      <c r="A39" s="98"/>
      <c r="B39" s="100"/>
      <c r="C39" s="100"/>
      <c r="D39" s="100"/>
      <c r="E39" s="100"/>
      <c r="F39" s="100"/>
      <c r="G39" s="99"/>
    </row>
    <row r="40" spans="1:7" x14ac:dyDescent="0.25">
      <c r="A40" s="98"/>
      <c r="B40" s="100"/>
      <c r="C40" s="100"/>
      <c r="D40" s="100"/>
      <c r="E40" s="100"/>
      <c r="F40" s="100"/>
      <c r="G40" s="99"/>
    </row>
    <row r="41" spans="1:7" x14ac:dyDescent="0.25">
      <c r="A41" s="98"/>
      <c r="B41" s="100"/>
      <c r="C41" s="100"/>
      <c r="D41" s="100"/>
      <c r="E41" s="100"/>
      <c r="F41" s="100"/>
      <c r="G41" s="99"/>
    </row>
    <row r="42" spans="1:7" x14ac:dyDescent="0.25">
      <c r="A42" s="98"/>
      <c r="B42" s="100"/>
      <c r="C42" s="100"/>
      <c r="D42" s="100"/>
      <c r="E42" s="100"/>
      <c r="F42" s="100"/>
      <c r="G42" s="99"/>
    </row>
    <row r="43" spans="1:7" x14ac:dyDescent="0.25">
      <c r="A43" s="98"/>
      <c r="B43" s="100"/>
      <c r="C43" s="100"/>
      <c r="D43" s="100"/>
      <c r="E43" s="100"/>
      <c r="F43" s="100"/>
      <c r="G43" s="99"/>
    </row>
    <row r="44" spans="1:7" x14ac:dyDescent="0.25">
      <c r="A44" s="98"/>
      <c r="B44" s="100"/>
      <c r="C44" s="100"/>
      <c r="D44" s="100"/>
      <c r="E44" s="100"/>
      <c r="F44" s="100"/>
      <c r="G44" s="99"/>
    </row>
    <row r="45" spans="1:7" x14ac:dyDescent="0.25">
      <c r="A45" s="98"/>
      <c r="B45" s="100"/>
      <c r="C45" s="100"/>
      <c r="D45" s="100"/>
      <c r="E45" s="100"/>
      <c r="F45" s="100"/>
      <c r="G45" s="99"/>
    </row>
    <row r="46" spans="1:7" x14ac:dyDescent="0.25">
      <c r="A46" s="98"/>
      <c r="B46" s="100"/>
      <c r="C46" s="100"/>
      <c r="D46" s="100"/>
      <c r="E46" s="100"/>
      <c r="F46" s="100"/>
      <c r="G46" s="99"/>
    </row>
    <row r="47" spans="1:7" x14ac:dyDescent="0.25">
      <c r="A47" s="98"/>
      <c r="B47" s="100"/>
      <c r="C47" s="100"/>
      <c r="D47" s="100"/>
      <c r="E47" s="100"/>
      <c r="F47" s="100"/>
      <c r="G47" s="99"/>
    </row>
    <row r="48" spans="1:7" x14ac:dyDescent="0.25">
      <c r="A48" s="101"/>
      <c r="B48" s="100"/>
      <c r="C48" s="100"/>
      <c r="D48" s="100"/>
      <c r="E48" s="100"/>
      <c r="F48" s="100"/>
      <c r="G48" s="99"/>
    </row>
    <row r="49" spans="1:7" x14ac:dyDescent="0.25">
      <c r="A49" s="101"/>
      <c r="B49" s="100"/>
      <c r="C49" s="100"/>
      <c r="D49" s="100"/>
      <c r="E49" s="100"/>
      <c r="F49" s="100"/>
      <c r="G49" s="99"/>
    </row>
    <row r="50" spans="1:7" x14ac:dyDescent="0.25">
      <c r="A50" s="101"/>
      <c r="B50" s="100"/>
      <c r="C50" s="100"/>
      <c r="D50" s="100"/>
      <c r="E50" s="100"/>
      <c r="F50" s="100"/>
      <c r="G50" s="99"/>
    </row>
    <row r="51" spans="1:7" x14ac:dyDescent="0.25">
      <c r="A51" s="98"/>
      <c r="B51" s="103"/>
      <c r="C51" s="103"/>
      <c r="D51" s="103"/>
      <c r="E51" s="103"/>
      <c r="F51" s="103"/>
      <c r="G51" s="99"/>
    </row>
    <row r="52" spans="1:7" x14ac:dyDescent="0.25">
      <c r="A52" s="98"/>
      <c r="B52" s="99"/>
      <c r="C52" s="99"/>
      <c r="D52" s="100"/>
      <c r="E52" s="99"/>
      <c r="F52" s="99"/>
    </row>
  </sheetData>
  <sheetProtection formatCells="0" insertRows="0" selectLockedCells="1"/>
  <protectedRanges>
    <protectedRange password="CA89" sqref="B1:G4 B17 C17:G18 C5:D5 D15:D16 G5:G16 A28:F35 A1:A27 G30:G35 G19:G28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5:C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5: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6:F14 B18:F27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15:C16" name="Range1_4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15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A35:A46 A51:A52 A53:F1048576 B36:F46 A47:F50 A1:XFD20 A21:F34 G21:G46 G48:G1048576 H21:XFD1048576">
    <cfRule type="expression" priority="15" stopIfTrue="1">
      <formula>CELL("protect",A1)=1</formula>
    </cfRule>
    <cfRule type="expression" dxfId="77" priority="16">
      <formula>CELL("protect",A1)=1</formula>
    </cfRule>
  </conditionalFormatting>
  <conditionalFormatting sqref="B35:F35">
    <cfRule type="expression" priority="9" stopIfTrue="1">
      <formula>CELL("protect",B35)=1</formula>
    </cfRule>
    <cfRule type="expression" dxfId="76" priority="10">
      <formula>CELL("protect",B35)=1</formula>
    </cfRule>
  </conditionalFormatting>
  <conditionalFormatting sqref="G48:G51 G36:G46 B35:F50">
    <cfRule type="cellIs" dxfId="75" priority="7" operator="lessThan">
      <formula>0</formula>
    </cfRule>
    <cfRule type="cellIs" dxfId="74" priority="8" operator="greaterThan">
      <formula>0</formula>
    </cfRule>
  </conditionalFormatting>
  <conditionalFormatting sqref="B52:F52 G47">
    <cfRule type="expression" priority="5" stopIfTrue="1">
      <formula>CELL("protect",B47)=1</formula>
    </cfRule>
    <cfRule type="expression" dxfId="73" priority="6">
      <formula>CELL("protect",B47)=1</formula>
    </cfRule>
  </conditionalFormatting>
  <conditionalFormatting sqref="B52:F52 G47">
    <cfRule type="cellIs" dxfId="72" priority="3" operator="lessThan">
      <formula>0</formula>
    </cfRule>
    <cfRule type="cellIs" dxfId="71" priority="4" operator="greaterThan">
      <formula>0</formula>
    </cfRule>
  </conditionalFormatting>
  <pageMargins left="0.7" right="0.7" top="0.75" bottom="0.75" header="0.3" footer="0.3"/>
  <pageSetup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2" t="s">
        <v>60</v>
      </c>
      <c r="B5" s="2"/>
      <c r="C5" s="25"/>
      <c r="D5" s="25"/>
      <c r="E5" s="25"/>
      <c r="F5" s="30"/>
    </row>
    <row r="6" spans="1:7" ht="12" customHeight="1" x14ac:dyDescent="0.25">
      <c r="A6" s="58" t="s">
        <v>21</v>
      </c>
      <c r="B6" s="58"/>
      <c r="C6" s="89">
        <v>5865942</v>
      </c>
      <c r="D6" s="89">
        <v>8030371</v>
      </c>
      <c r="E6" s="58"/>
      <c r="F6" s="89">
        <v>8464011</v>
      </c>
    </row>
    <row r="7" spans="1:7" ht="12" customHeight="1" x14ac:dyDescent="0.25">
      <c r="A7" s="70" t="s">
        <v>6</v>
      </c>
      <c r="B7" s="73"/>
      <c r="C7" s="85">
        <v>4796397</v>
      </c>
      <c r="D7" s="85">
        <v>7494154</v>
      </c>
      <c r="E7" s="72"/>
      <c r="F7" s="85">
        <v>7927794</v>
      </c>
    </row>
    <row r="8" spans="1:7" ht="12" customHeight="1" x14ac:dyDescent="0.25">
      <c r="A8" s="46" t="s">
        <v>7</v>
      </c>
      <c r="B8" s="59"/>
      <c r="C8" s="84">
        <v>549415</v>
      </c>
      <c r="D8" s="84">
        <v>0</v>
      </c>
      <c r="E8" s="44"/>
      <c r="F8" s="84">
        <v>0</v>
      </c>
    </row>
    <row r="9" spans="1:7" s="74" customFormat="1" ht="12" customHeight="1" x14ac:dyDescent="0.25">
      <c r="A9" s="70" t="s">
        <v>17</v>
      </c>
      <c r="B9" s="73"/>
      <c r="C9" s="85">
        <v>520130</v>
      </c>
      <c r="D9" s="85">
        <v>536217</v>
      </c>
      <c r="E9" s="72"/>
      <c r="F9" s="85">
        <v>536217</v>
      </c>
    </row>
    <row r="10" spans="1:7" ht="12" customHeight="1" thickBot="1" x14ac:dyDescent="0.3">
      <c r="C10" s="3"/>
      <c r="D10" s="3"/>
      <c r="E10" s="3"/>
      <c r="F10" s="3"/>
    </row>
    <row r="11" spans="1:7" s="29" customFormat="1" ht="12" customHeight="1" thickBot="1" x14ac:dyDescent="0.3">
      <c r="A11" s="57" t="s">
        <v>5</v>
      </c>
      <c r="B11" s="54"/>
      <c r="C11" s="63">
        <v>0</v>
      </c>
      <c r="D11" s="63">
        <v>0</v>
      </c>
      <c r="E11" s="55"/>
      <c r="F11" s="63">
        <v>0</v>
      </c>
      <c r="G11" s="56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2"/>
      <c r="B14" s="27"/>
      <c r="C14" s="13"/>
      <c r="D14" s="13"/>
      <c r="E14" s="3"/>
      <c r="F14" s="13"/>
    </row>
  </sheetData>
  <sheetProtection formatCells="0" insertRows="0" selectLockedCells="1"/>
  <protectedRanges>
    <protectedRange password="CA89" sqref="C4:D4 E4:G5 A7:G14 E6 G6 A4:B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18" priority="12">
      <formula>CELL("protect",A1)=1</formula>
    </cfRule>
  </conditionalFormatting>
  <conditionalFormatting sqref="C14:F14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15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4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45</v>
      </c>
      <c r="B5" s="44"/>
      <c r="C5" s="82">
        <v>53826068</v>
      </c>
      <c r="D5" s="82">
        <v>57385876</v>
      </c>
      <c r="E5" s="44"/>
      <c r="F5" s="82">
        <v>60486063</v>
      </c>
      <c r="G5" s="2"/>
    </row>
    <row r="6" spans="1:7" ht="12" customHeight="1" x14ac:dyDescent="0.25">
      <c r="A6" s="2" t="s">
        <v>46</v>
      </c>
      <c r="B6" s="2"/>
      <c r="C6" s="83">
        <v>44625916</v>
      </c>
      <c r="D6" s="83">
        <v>47577009</v>
      </c>
      <c r="E6" s="83"/>
      <c r="F6" s="83">
        <v>50146167</v>
      </c>
      <c r="G6" s="2"/>
    </row>
    <row r="7" spans="1:7" ht="12" customHeight="1" x14ac:dyDescent="0.25">
      <c r="A7" s="44" t="s">
        <v>47</v>
      </c>
      <c r="B7" s="44"/>
      <c r="C7" s="84">
        <v>91434021</v>
      </c>
      <c r="D7" s="84">
        <v>97479099</v>
      </c>
      <c r="E7" s="84"/>
      <c r="F7" s="84">
        <v>102742970</v>
      </c>
      <c r="G7" s="2"/>
    </row>
    <row r="8" spans="1:7" ht="12" customHeight="1" x14ac:dyDescent="0.25">
      <c r="A8" s="2" t="s">
        <v>48</v>
      </c>
      <c r="B8" s="2"/>
      <c r="C8" s="83">
        <v>20873384</v>
      </c>
      <c r="D8" s="83">
        <v>23264590</v>
      </c>
      <c r="E8" s="83"/>
      <c r="F8" s="83">
        <v>24520878</v>
      </c>
      <c r="G8" s="2"/>
    </row>
    <row r="9" spans="1:7" ht="12" customHeight="1" x14ac:dyDescent="0.25">
      <c r="A9" s="44" t="s">
        <v>49</v>
      </c>
      <c r="B9" s="44"/>
      <c r="C9" s="84">
        <v>40521765</v>
      </c>
      <c r="D9" s="84">
        <v>43201754</v>
      </c>
      <c r="E9" s="84"/>
      <c r="F9" s="84">
        <v>45534649</v>
      </c>
      <c r="G9" s="2"/>
    </row>
    <row r="10" spans="1:7" ht="12" customHeight="1" x14ac:dyDescent="0.25">
      <c r="A10" s="2" t="s">
        <v>50</v>
      </c>
      <c r="B10" s="2"/>
      <c r="C10" s="83">
        <v>30334065</v>
      </c>
      <c r="D10" s="83">
        <v>32340003</v>
      </c>
      <c r="E10" s="83"/>
      <c r="F10" s="83">
        <v>34086363</v>
      </c>
      <c r="G10" s="2"/>
    </row>
    <row r="11" spans="1:7" ht="12" customHeight="1" x14ac:dyDescent="0.25">
      <c r="A11" s="44" t="s">
        <v>51</v>
      </c>
      <c r="B11" s="44"/>
      <c r="C11" s="84">
        <v>23375104</v>
      </c>
      <c r="D11" s="84">
        <v>26920398</v>
      </c>
      <c r="E11" s="84"/>
      <c r="F11" s="84">
        <v>28374099</v>
      </c>
      <c r="G11" s="2"/>
    </row>
    <row r="12" spans="1:7" ht="12" customHeight="1" x14ac:dyDescent="0.25">
      <c r="A12" s="2" t="s">
        <v>52</v>
      </c>
      <c r="B12" s="2"/>
      <c r="C12" s="83">
        <v>21638909</v>
      </c>
      <c r="D12" s="83">
        <v>23069885</v>
      </c>
      <c r="E12" s="83"/>
      <c r="F12" s="83">
        <v>24315659</v>
      </c>
      <c r="G12" s="2"/>
    </row>
    <row r="13" spans="1:7" ht="12" customHeight="1" x14ac:dyDescent="0.25">
      <c r="A13" s="44" t="s">
        <v>53</v>
      </c>
      <c r="B13" s="44"/>
      <c r="C13" s="84">
        <v>10175359</v>
      </c>
      <c r="D13" s="84">
        <v>11848327</v>
      </c>
      <c r="E13" s="84"/>
      <c r="F13" s="84">
        <v>11934137</v>
      </c>
      <c r="G13" s="2"/>
    </row>
    <row r="14" spans="1:7" ht="13.5" customHeight="1" x14ac:dyDescent="0.25">
      <c r="A14" s="2" t="s">
        <v>54</v>
      </c>
      <c r="B14" s="2"/>
      <c r="C14" s="90">
        <v>405124703</v>
      </c>
      <c r="D14" s="90">
        <v>433247815</v>
      </c>
      <c r="E14" s="91"/>
      <c r="F14" s="90">
        <v>456556797</v>
      </c>
      <c r="G14" s="2"/>
    </row>
    <row r="15" spans="1:7" ht="12" customHeight="1" x14ac:dyDescent="0.25">
      <c r="A15" s="58" t="s">
        <v>21</v>
      </c>
      <c r="B15" s="58"/>
      <c r="C15" s="88">
        <f>SUM(C5:C14)</f>
        <v>741929294</v>
      </c>
      <c r="D15" s="88">
        <f>SUM(D5:D14)</f>
        <v>796334756</v>
      </c>
      <c r="E15" s="58"/>
      <c r="F15" s="88">
        <f>SUM(F5:F14)</f>
        <v>838697782</v>
      </c>
      <c r="G15" s="2"/>
    </row>
    <row r="16" spans="1:7" ht="12.75" customHeight="1" x14ac:dyDescent="0.25">
      <c r="A16" s="70" t="s">
        <v>6</v>
      </c>
      <c r="B16" s="73"/>
      <c r="C16" s="85">
        <v>593676692</v>
      </c>
      <c r="D16" s="85">
        <v>712627379</v>
      </c>
      <c r="E16" s="72"/>
      <c r="F16" s="85">
        <v>755490405</v>
      </c>
    </row>
    <row r="17" spans="1:7" ht="12" customHeight="1" x14ac:dyDescent="0.25">
      <c r="A17" s="46" t="s">
        <v>7</v>
      </c>
      <c r="B17" s="59"/>
      <c r="C17" s="84">
        <v>67541446</v>
      </c>
      <c r="D17" s="84">
        <v>0</v>
      </c>
      <c r="E17" s="44"/>
      <c r="F17" s="84">
        <v>0</v>
      </c>
    </row>
    <row r="18" spans="1:7" s="74" customFormat="1" ht="12" customHeight="1" x14ac:dyDescent="0.25">
      <c r="A18" s="70" t="s">
        <v>17</v>
      </c>
      <c r="B18" s="73"/>
      <c r="C18" s="85">
        <v>80711156</v>
      </c>
      <c r="D18" s="85">
        <v>83707377</v>
      </c>
      <c r="E18" s="72"/>
      <c r="F18" s="85">
        <v>83207377</v>
      </c>
    </row>
    <row r="19" spans="1:7" ht="12" customHeight="1" thickBot="1" x14ac:dyDescent="0.3">
      <c r="C19" s="3"/>
      <c r="D19" s="3"/>
      <c r="E19" s="3"/>
      <c r="F19" s="3"/>
    </row>
    <row r="20" spans="1:7" s="29" customFormat="1" ht="12" customHeight="1" thickBot="1" x14ac:dyDescent="0.3">
      <c r="A20" s="57" t="s">
        <v>5</v>
      </c>
      <c r="B20" s="54"/>
      <c r="C20" s="63">
        <v>0</v>
      </c>
      <c r="D20" s="63">
        <v>0</v>
      </c>
      <c r="E20" s="55"/>
      <c r="F20" s="63">
        <v>0</v>
      </c>
      <c r="G20" s="56"/>
    </row>
    <row r="21" spans="1:7" x14ac:dyDescent="0.25">
      <c r="C21" s="3"/>
      <c r="D21" s="3"/>
      <c r="E21" s="3"/>
      <c r="F21" s="3"/>
    </row>
    <row r="22" spans="1:7" x14ac:dyDescent="0.25">
      <c r="C22" s="3"/>
      <c r="D22" s="3"/>
      <c r="E22" s="3"/>
      <c r="F22" s="3"/>
    </row>
    <row r="23" spans="1:7" x14ac:dyDescent="0.25">
      <c r="A23" s="12"/>
      <c r="B23" s="27"/>
      <c r="C23" s="13"/>
      <c r="D23" s="13"/>
      <c r="E23" s="3"/>
      <c r="F23" s="13"/>
    </row>
  </sheetData>
  <sheetProtection formatCells="0" insertRows="0" selectLockedCells="1"/>
  <protectedRanges>
    <protectedRange password="CA89" sqref="A4:G4 A14:B14 E5 G14 A15:G25 G5:G13 A5:B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C12 D6:F13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4:F14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C4:C12 H1:XFD3 A4:B13 D4:XFD13 A18:XFD1048576 A14:XFD16">
    <cfRule type="expression" priority="17" stopIfTrue="1">
      <formula>CELL("protect",A1)=1</formula>
    </cfRule>
    <cfRule type="expression" dxfId="13" priority="18">
      <formula>CELL("protect",A1)=1</formula>
    </cfRule>
  </conditionalFormatting>
  <conditionalFormatting sqref="C23:F23"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C13">
    <cfRule type="expression" priority="13" stopIfTrue="1">
      <formula>CELL("protect",C13)=1</formula>
    </cfRule>
    <cfRule type="expression" dxfId="10" priority="14">
      <formula>CELL("protect",C13)=1</formula>
    </cfRule>
  </conditionalFormatting>
  <conditionalFormatting sqref="A17:XFD17">
    <cfRule type="expression" priority="7" stopIfTrue="1">
      <formula>CELL("protect",A17)=1</formula>
    </cfRule>
    <cfRule type="expression" dxfId="9" priority="8">
      <formula>CELL("protect",A17)=1</formula>
    </cfRule>
  </conditionalFormatting>
  <conditionalFormatting sqref="A1:B3 G1:G3">
    <cfRule type="expression" priority="5" stopIfTrue="1">
      <formula>CELL("protect",A1)=1</formula>
    </cfRule>
    <cfRule type="expression" dxfId="8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7" priority="4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76</v>
      </c>
      <c r="B5" s="44"/>
      <c r="C5" s="82">
        <v>10000000</v>
      </c>
      <c r="D5" s="82">
        <v>0</v>
      </c>
      <c r="E5" s="44"/>
      <c r="F5" s="82">
        <v>0</v>
      </c>
    </row>
    <row r="6" spans="1:7" ht="12" customHeight="1" x14ac:dyDescent="0.25">
      <c r="A6" s="72" t="s">
        <v>62</v>
      </c>
      <c r="B6" s="72"/>
      <c r="C6" s="85">
        <v>404123</v>
      </c>
      <c r="D6" s="85">
        <v>550000</v>
      </c>
      <c r="E6" s="85"/>
      <c r="F6" s="85">
        <v>1400000</v>
      </c>
    </row>
    <row r="7" spans="1:7" ht="12" customHeight="1" x14ac:dyDescent="0.25">
      <c r="A7" s="44" t="s">
        <v>55</v>
      </c>
      <c r="B7" s="44"/>
      <c r="C7" s="84">
        <v>1879511</v>
      </c>
      <c r="D7" s="84">
        <v>1937640</v>
      </c>
      <c r="E7" s="44"/>
      <c r="F7" s="84">
        <v>1937640</v>
      </c>
    </row>
    <row r="8" spans="1:7" ht="12" customHeight="1" x14ac:dyDescent="0.25">
      <c r="A8" s="72" t="s">
        <v>56</v>
      </c>
      <c r="B8" s="72"/>
      <c r="C8" s="85">
        <v>1697500</v>
      </c>
      <c r="D8" s="85">
        <v>1750000</v>
      </c>
      <c r="E8" s="85"/>
      <c r="F8" s="85">
        <v>1750000</v>
      </c>
    </row>
    <row r="9" spans="1:7" ht="12" customHeight="1" x14ac:dyDescent="0.25">
      <c r="A9" s="44" t="s">
        <v>57</v>
      </c>
      <c r="B9" s="44"/>
      <c r="C9" s="84">
        <v>2877355</v>
      </c>
      <c r="D9" s="84">
        <v>3364367</v>
      </c>
      <c r="E9" s="84"/>
      <c r="F9" s="84">
        <v>3484228</v>
      </c>
    </row>
    <row r="10" spans="1:7" ht="12" customHeight="1" x14ac:dyDescent="0.25">
      <c r="A10" s="72" t="s">
        <v>58</v>
      </c>
      <c r="B10" s="72"/>
      <c r="C10" s="85">
        <v>566580</v>
      </c>
      <c r="D10" s="85">
        <v>1500000</v>
      </c>
      <c r="E10" s="85"/>
      <c r="F10" s="85">
        <v>1500000</v>
      </c>
    </row>
    <row r="11" spans="1:7" ht="13.5" customHeight="1" x14ac:dyDescent="0.25">
      <c r="A11" s="44" t="s">
        <v>59</v>
      </c>
      <c r="B11" s="44"/>
      <c r="C11" s="115">
        <v>10912</v>
      </c>
      <c r="D11" s="115">
        <v>275000</v>
      </c>
      <c r="E11" s="84"/>
      <c r="F11" s="115">
        <v>275000</v>
      </c>
    </row>
    <row r="12" spans="1:7" ht="12" customHeight="1" x14ac:dyDescent="0.25">
      <c r="A12" s="109" t="s">
        <v>21</v>
      </c>
      <c r="B12" s="110"/>
      <c r="C12" s="111">
        <f>SUM(C5:C11)</f>
        <v>17435981</v>
      </c>
      <c r="D12" s="111">
        <f>SUM(D5:D11)</f>
        <v>9377007</v>
      </c>
      <c r="E12" s="112"/>
      <c r="F12" s="111">
        <f>SUM(F5:F11)</f>
        <v>10346868</v>
      </c>
    </row>
    <row r="13" spans="1:7" ht="12" customHeight="1" x14ac:dyDescent="0.25">
      <c r="A13" s="46" t="s">
        <v>6</v>
      </c>
      <c r="B13" s="59"/>
      <c r="C13" s="84">
        <v>6858489</v>
      </c>
      <c r="D13" s="84">
        <v>7602007</v>
      </c>
      <c r="E13" s="44"/>
      <c r="F13" s="84">
        <v>8571868</v>
      </c>
      <c r="G13" s="2"/>
    </row>
    <row r="14" spans="1:7" ht="12" customHeight="1" x14ac:dyDescent="0.25">
      <c r="A14" s="5" t="s">
        <v>7</v>
      </c>
      <c r="C14" s="83">
        <v>10000000</v>
      </c>
      <c r="D14" s="83">
        <v>0</v>
      </c>
      <c r="E14" s="83"/>
      <c r="F14" s="83">
        <v>0</v>
      </c>
    </row>
    <row r="15" spans="1:7" ht="12" customHeight="1" x14ac:dyDescent="0.25">
      <c r="A15" s="46" t="s">
        <v>8</v>
      </c>
      <c r="B15" s="59"/>
      <c r="C15" s="84">
        <v>577492</v>
      </c>
      <c r="D15" s="84">
        <v>1775000</v>
      </c>
      <c r="E15" s="44"/>
      <c r="F15" s="84">
        <v>1775000</v>
      </c>
      <c r="G15" s="2"/>
    </row>
    <row r="16" spans="1:7" ht="12" customHeight="1" thickBot="1" x14ac:dyDescent="0.3">
      <c r="A16" s="74"/>
      <c r="B16" s="74"/>
      <c r="C16" s="71"/>
      <c r="D16" s="71"/>
      <c r="E16" s="71"/>
      <c r="F16" s="71"/>
    </row>
    <row r="17" spans="1:7" s="29" customFormat="1" ht="12" customHeight="1" thickBot="1" x14ac:dyDescent="0.3">
      <c r="A17" s="57" t="s">
        <v>5</v>
      </c>
      <c r="B17" s="54"/>
      <c r="C17" s="63">
        <v>0</v>
      </c>
      <c r="D17" s="63">
        <v>0</v>
      </c>
      <c r="E17" s="55"/>
      <c r="F17" s="63">
        <v>0</v>
      </c>
      <c r="G17" s="56"/>
    </row>
    <row r="18" spans="1:7" x14ac:dyDescent="0.25">
      <c r="C18" s="3"/>
      <c r="D18" s="3"/>
      <c r="E18" s="3"/>
      <c r="F18" s="3"/>
    </row>
    <row r="19" spans="1:7" x14ac:dyDescent="0.25">
      <c r="C19" s="3"/>
      <c r="D19" s="3"/>
      <c r="E19" s="3"/>
      <c r="F19" s="3"/>
    </row>
    <row r="20" spans="1:7" x14ac:dyDescent="0.25">
      <c r="A20" s="12"/>
      <c r="B20" s="27"/>
      <c r="C20" s="13"/>
      <c r="D20" s="13"/>
      <c r="E20" s="3"/>
      <c r="F20" s="13"/>
    </row>
  </sheetData>
  <sheetProtection formatCells="0" insertRows="0" selectLockedCells="1"/>
  <protectedRanges>
    <protectedRange password="CA89" sqref="A11:B11 G11:G20 A12:F20 A4:G10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1:F11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1 A13:XFD13 A15:XFD1048576">
    <cfRule type="expression" priority="13" stopIfTrue="1">
      <formula>CELL("protect",A1)=1</formula>
    </cfRule>
    <cfRule type="expression" dxfId="6" priority="14">
      <formula>CELL("protect",A1)=1</formula>
    </cfRule>
  </conditionalFormatting>
  <conditionalFormatting sqref="C20:F20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A1:B3 G1:G3">
    <cfRule type="expression" priority="7" stopIfTrue="1">
      <formula>CELL("protect",A1)=1</formula>
    </cfRule>
    <cfRule type="expression" dxfId="3" priority="8">
      <formula>CELL("protect",A1)=1</formula>
    </cfRule>
  </conditionalFormatting>
  <conditionalFormatting sqref="C1:F1 C2:E2 C3:F3">
    <cfRule type="expression" priority="5" stopIfTrue="1">
      <formula>CELL("protect",C1)=1</formula>
    </cfRule>
    <cfRule type="expression" dxfId="2" priority="6">
      <formula>CELL("protect",C1)=1</formula>
    </cfRule>
  </conditionalFormatting>
  <conditionalFormatting sqref="G12:XFD12">
    <cfRule type="expression" priority="3" stopIfTrue="1">
      <formula>CELL("protect",G12)=1</formula>
    </cfRule>
    <cfRule type="expression" dxfId="1" priority="4">
      <formula>CELL("protect",G12)=1</formula>
    </cfRule>
  </conditionalFormatting>
  <conditionalFormatting sqref="A14:XFD14">
    <cfRule type="expression" priority="1" stopIfTrue="1">
      <formula>CELL("protect",A14)=1</formula>
    </cfRule>
    <cfRule type="expression" dxfId="0" priority="2">
      <formula>CELL("protect",A14)=1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44" t="s">
        <v>10</v>
      </c>
      <c r="B5" s="44"/>
      <c r="C5" s="82">
        <v>2227927</v>
      </c>
      <c r="D5" s="82">
        <v>2419567</v>
      </c>
      <c r="E5" s="66"/>
      <c r="F5" s="82">
        <v>2647266</v>
      </c>
      <c r="G5" s="2"/>
    </row>
    <row r="6" spans="1:7" ht="13.5" customHeight="1" x14ac:dyDescent="0.25">
      <c r="A6" s="72" t="s">
        <v>74</v>
      </c>
      <c r="B6" s="72"/>
      <c r="C6" s="80">
        <v>0</v>
      </c>
      <c r="D6" s="80">
        <v>21831384</v>
      </c>
      <c r="E6" s="106"/>
      <c r="F6" s="80">
        <v>31496061</v>
      </c>
      <c r="G6" s="2"/>
    </row>
    <row r="7" spans="1:7" ht="12" customHeight="1" x14ac:dyDescent="0.25">
      <c r="A7" s="58" t="s">
        <v>21</v>
      </c>
      <c r="B7" s="58"/>
      <c r="C7" s="88">
        <f>SUM(C5:C6)</f>
        <v>2227927</v>
      </c>
      <c r="D7" s="88">
        <f>SUM(D5:D6)</f>
        <v>24250951</v>
      </c>
      <c r="E7" s="58"/>
      <c r="F7" s="88">
        <f>SUM(F5:F6)</f>
        <v>34143327</v>
      </c>
      <c r="G7" s="72"/>
    </row>
    <row r="8" spans="1:7" ht="12" customHeight="1" x14ac:dyDescent="0.25">
      <c r="A8" s="70" t="s">
        <v>6</v>
      </c>
      <c r="B8" s="73"/>
      <c r="C8" s="85">
        <v>2221404</v>
      </c>
      <c r="D8" s="85">
        <v>2361785</v>
      </c>
      <c r="E8" s="85"/>
      <c r="F8" s="85">
        <v>2586805</v>
      </c>
    </row>
    <row r="9" spans="1:7" ht="12" customHeight="1" x14ac:dyDescent="0.25">
      <c r="A9" s="46" t="s">
        <v>7</v>
      </c>
      <c r="B9" s="59"/>
      <c r="C9" s="84">
        <v>0</v>
      </c>
      <c r="D9" s="84">
        <v>21831384</v>
      </c>
      <c r="E9" s="84"/>
      <c r="F9" s="84">
        <v>31496061</v>
      </c>
    </row>
    <row r="10" spans="1:7" ht="12" customHeight="1" x14ac:dyDescent="0.25">
      <c r="A10" s="70" t="s">
        <v>8</v>
      </c>
      <c r="B10" s="73"/>
      <c r="C10" s="85">
        <v>6523</v>
      </c>
      <c r="D10" s="85">
        <v>57782</v>
      </c>
      <c r="E10" s="85"/>
      <c r="F10" s="85">
        <v>60461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7" t="s">
        <v>5</v>
      </c>
      <c r="B12" s="94"/>
      <c r="C12" s="63">
        <v>31.48</v>
      </c>
      <c r="D12" s="63">
        <v>36.18</v>
      </c>
      <c r="E12" s="63"/>
      <c r="F12" s="63">
        <v>36.18</v>
      </c>
      <c r="G12" s="64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  <row r="15" spans="1:7" x14ac:dyDescent="0.25">
      <c r="A15" s="12"/>
      <c r="B15" s="27"/>
      <c r="C15" s="13"/>
      <c r="D15" s="13"/>
      <c r="E15" s="3"/>
      <c r="F15" s="13"/>
    </row>
  </sheetData>
  <sheetProtection formatCells="0" insertRows="0" selectLockedCells="1"/>
  <protectedRanges>
    <protectedRange password="CA89" sqref="F7 C7:D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70" priority="8">
      <formula>CELL("protect",A1)=1</formula>
    </cfRule>
  </conditionalFormatting>
  <conditionalFormatting sqref="C15:F15">
    <cfRule type="cellIs" dxfId="69" priority="5" operator="lessThan">
      <formula>0</formula>
    </cfRule>
    <cfRule type="cellIs" dxfId="68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6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66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11</v>
      </c>
      <c r="B5" s="47"/>
      <c r="C5" s="82">
        <v>71123</v>
      </c>
      <c r="D5" s="82">
        <v>465597</v>
      </c>
      <c r="E5" s="44"/>
      <c r="F5" s="82">
        <v>486089</v>
      </c>
    </row>
    <row r="6" spans="1:7" ht="13.5" customHeight="1" x14ac:dyDescent="0.25">
      <c r="A6" s="2" t="s">
        <v>22</v>
      </c>
      <c r="C6" s="90">
        <v>70813</v>
      </c>
      <c r="D6" s="90">
        <v>400000</v>
      </c>
      <c r="E6" s="91"/>
      <c r="F6" s="90">
        <v>400000</v>
      </c>
    </row>
    <row r="7" spans="1:7" ht="12" customHeight="1" x14ac:dyDescent="0.25">
      <c r="A7" s="58" t="s">
        <v>21</v>
      </c>
      <c r="B7" s="60"/>
      <c r="C7" s="88">
        <f>SUM(C5:C6)</f>
        <v>141936</v>
      </c>
      <c r="D7" s="88">
        <f>SUM(D5:D6)</f>
        <v>865597</v>
      </c>
      <c r="E7" s="58"/>
      <c r="F7" s="88">
        <f>SUM(F5:F6)</f>
        <v>886089</v>
      </c>
    </row>
    <row r="8" spans="1:7" ht="12" customHeight="1" x14ac:dyDescent="0.25">
      <c r="A8" s="70" t="s">
        <v>8</v>
      </c>
      <c r="B8" s="73"/>
      <c r="C8" s="85">
        <v>141936</v>
      </c>
      <c r="D8" s="85">
        <v>865597</v>
      </c>
      <c r="E8" s="72"/>
      <c r="F8" s="85">
        <v>886089</v>
      </c>
    </row>
    <row r="9" spans="1:7" ht="12" customHeight="1" thickBot="1" x14ac:dyDescent="0.3">
      <c r="C9" s="3"/>
      <c r="D9" s="3"/>
      <c r="E9" s="3"/>
      <c r="F9" s="3"/>
    </row>
    <row r="10" spans="1:7" ht="12" customHeight="1" thickBot="1" x14ac:dyDescent="0.3">
      <c r="A10" s="57" t="s">
        <v>5</v>
      </c>
      <c r="B10" s="94"/>
      <c r="C10" s="63">
        <v>1.5</v>
      </c>
      <c r="D10" s="63">
        <v>5</v>
      </c>
      <c r="E10" s="95"/>
      <c r="F10" s="63">
        <v>5</v>
      </c>
      <c r="G10" s="64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  <row r="13" spans="1:7" x14ac:dyDescent="0.25">
      <c r="A13" s="12"/>
      <c r="B13" s="27"/>
      <c r="C13" s="13"/>
      <c r="D13" s="13"/>
      <c r="E13" s="3"/>
      <c r="F13" s="13"/>
    </row>
  </sheetData>
  <sheetProtection formatCells="0" insertRows="0" selectLockedCells="1"/>
  <protectedRanges>
    <protectedRange password="CA89" sqref="A4:G4 A5:B5 E5 G5 A6:G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65" priority="12">
      <formula>CELL("protect",A1)=1</formula>
    </cfRule>
  </conditionalFormatting>
  <conditionalFormatting sqref="C13:F13">
    <cfRule type="cellIs" dxfId="64" priority="9" operator="lessThan">
      <formula>0</formula>
    </cfRule>
    <cfRule type="cellIs" dxfId="63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6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6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2" t="s">
        <v>18</v>
      </c>
      <c r="C5" s="28"/>
      <c r="D5" s="28"/>
      <c r="E5" s="24"/>
      <c r="F5" s="28"/>
    </row>
    <row r="6" spans="1:7" ht="12" customHeight="1" x14ac:dyDescent="0.25">
      <c r="A6" s="58" t="s">
        <v>21</v>
      </c>
      <c r="B6" s="60"/>
      <c r="C6" s="89">
        <v>115000</v>
      </c>
      <c r="D6" s="89">
        <v>115000</v>
      </c>
      <c r="E6" s="58"/>
      <c r="F6" s="89">
        <v>115000</v>
      </c>
    </row>
    <row r="7" spans="1:7" ht="12" customHeight="1" x14ac:dyDescent="0.25">
      <c r="A7" s="5" t="s">
        <v>6</v>
      </c>
      <c r="B7" s="26"/>
      <c r="C7" s="83">
        <v>115000</v>
      </c>
      <c r="D7" s="83">
        <v>115000</v>
      </c>
      <c r="E7" s="2"/>
      <c r="F7" s="83">
        <v>115000</v>
      </c>
    </row>
    <row r="8" spans="1:7" ht="12" customHeight="1" thickBot="1" x14ac:dyDescent="0.3">
      <c r="C8" s="3"/>
      <c r="D8" s="3"/>
      <c r="E8" s="3"/>
      <c r="F8" s="3"/>
    </row>
    <row r="9" spans="1:7" s="2" customFormat="1" ht="12" customHeight="1" thickBot="1" x14ac:dyDescent="0.25">
      <c r="A9" s="57" t="s">
        <v>5</v>
      </c>
      <c r="B9" s="62"/>
      <c r="C9" s="63">
        <v>0</v>
      </c>
      <c r="D9" s="63">
        <v>0</v>
      </c>
      <c r="E9" s="62"/>
      <c r="F9" s="63">
        <v>0</v>
      </c>
      <c r="G9" s="64"/>
    </row>
    <row r="10" spans="1:7" x14ac:dyDescent="0.25">
      <c r="C10" s="3"/>
      <c r="D10" s="3"/>
      <c r="E10" s="3"/>
      <c r="F10" s="3"/>
    </row>
    <row r="11" spans="1:7" x14ac:dyDescent="0.25">
      <c r="C11" s="3"/>
      <c r="D11" s="3"/>
      <c r="E11" s="3"/>
      <c r="F11" s="3"/>
    </row>
    <row r="12" spans="1:7" x14ac:dyDescent="0.25">
      <c r="A12" s="12"/>
      <c r="B12" s="27"/>
      <c r="C12" s="13"/>
      <c r="D12" s="13"/>
      <c r="E12" s="3"/>
      <c r="F12" s="13"/>
    </row>
  </sheetData>
  <sheetProtection formatCells="0" insertRows="0" selectLockedCells="1"/>
  <protectedRanges>
    <protectedRange password="CA89" sqref="A4:G5 E6 G6:G7 A8:G12 A6:B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60" priority="12">
      <formula>CELL("protect",A1)=1</formula>
    </cfRule>
  </conditionalFormatting>
  <conditionalFormatting sqref="C12:F12">
    <cfRule type="cellIs" dxfId="59" priority="9" operator="lessThan">
      <formula>0</formula>
    </cfRule>
    <cfRule type="cellIs" dxfId="58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7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6" priority="2">
      <formula>CELL("protect",C1)=1</formula>
    </cfRule>
  </conditionalFormatting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23</v>
      </c>
      <c r="B5" s="44"/>
      <c r="C5" s="82">
        <v>0</v>
      </c>
      <c r="D5" s="82">
        <v>500000</v>
      </c>
      <c r="E5" s="84"/>
      <c r="F5" s="82">
        <v>500000</v>
      </c>
    </row>
    <row r="6" spans="1:7" s="2" customFormat="1" ht="13.9" customHeight="1" x14ac:dyDescent="0.25">
      <c r="A6" s="72" t="s">
        <v>24</v>
      </c>
      <c r="B6" s="72"/>
      <c r="C6" s="80">
        <v>395650</v>
      </c>
      <c r="D6" s="80">
        <v>1000000</v>
      </c>
      <c r="E6" s="108"/>
      <c r="F6" s="80">
        <v>1000000</v>
      </c>
    </row>
    <row r="7" spans="1:7" ht="12" customHeight="1" x14ac:dyDescent="0.25">
      <c r="A7" s="58" t="s">
        <v>21</v>
      </c>
      <c r="B7" s="58"/>
      <c r="C7" s="88">
        <f>SUM(C5:C6)</f>
        <v>395650</v>
      </c>
      <c r="D7" s="88">
        <f>SUM(D5:D6)</f>
        <v>1500000</v>
      </c>
      <c r="E7" s="58"/>
      <c r="F7" s="88">
        <f>SUM(F5:F6)</f>
        <v>1500000</v>
      </c>
    </row>
    <row r="8" spans="1:7" ht="12" customHeight="1" x14ac:dyDescent="0.25">
      <c r="A8" s="70" t="s">
        <v>7</v>
      </c>
      <c r="B8" s="73"/>
      <c r="C8" s="85">
        <v>0</v>
      </c>
      <c r="D8" s="85">
        <v>500000</v>
      </c>
      <c r="E8" s="85"/>
      <c r="F8" s="85">
        <v>500000</v>
      </c>
      <c r="G8" s="31"/>
    </row>
    <row r="9" spans="1:7" ht="12" customHeight="1" x14ac:dyDescent="0.25">
      <c r="A9" s="46" t="s">
        <v>61</v>
      </c>
      <c r="B9" s="59"/>
      <c r="C9" s="84">
        <v>395650</v>
      </c>
      <c r="D9" s="84">
        <v>1000000</v>
      </c>
      <c r="E9" s="44"/>
      <c r="F9" s="84">
        <v>1000000</v>
      </c>
    </row>
    <row r="10" spans="1:7" ht="12" customHeight="1" thickBot="1" x14ac:dyDescent="0.3">
      <c r="C10" s="3"/>
      <c r="D10" s="3"/>
      <c r="E10" s="3"/>
      <c r="F10" s="3"/>
    </row>
    <row r="11" spans="1:7" ht="12" customHeight="1" thickBot="1" x14ac:dyDescent="0.3">
      <c r="A11" s="57" t="s">
        <v>5</v>
      </c>
      <c r="B11" s="62"/>
      <c r="C11" s="63">
        <v>0</v>
      </c>
      <c r="D11" s="63">
        <v>0</v>
      </c>
      <c r="E11" s="95"/>
      <c r="F11" s="63">
        <v>0</v>
      </c>
      <c r="G11" s="64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2"/>
      <c r="B14" s="27"/>
      <c r="C14" s="13"/>
      <c r="D14" s="13"/>
      <c r="E14" s="13"/>
      <c r="F14" s="13"/>
    </row>
  </sheetData>
  <sheetProtection formatCells="0" insertRows="0" selectLockedCells="1"/>
  <protectedRanges>
    <protectedRange password="CA89" sqref="A4:G4 A5:B6 A7:G15 G5:G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F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55" priority="12">
      <formula>CELL("protect",A1)=1</formula>
    </cfRule>
  </conditionalFormatting>
  <conditionalFormatting sqref="C14:F14">
    <cfRule type="cellIs" dxfId="54" priority="9" operator="lessThan">
      <formula>0</formula>
    </cfRule>
    <cfRule type="cellIs" dxfId="53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2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1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25</v>
      </c>
      <c r="B5" s="47"/>
      <c r="C5" s="61"/>
      <c r="D5" s="61"/>
      <c r="E5" s="61"/>
      <c r="F5" s="61"/>
    </row>
    <row r="6" spans="1:7" ht="12" customHeight="1" x14ac:dyDescent="0.25">
      <c r="A6" s="5" t="s">
        <v>26</v>
      </c>
      <c r="C6" s="92">
        <v>347709</v>
      </c>
      <c r="D6" s="92">
        <v>2405598</v>
      </c>
      <c r="E6" s="2"/>
      <c r="F6" s="92">
        <v>696434</v>
      </c>
    </row>
    <row r="7" spans="1:7" ht="12" customHeight="1" x14ac:dyDescent="0.25">
      <c r="A7" s="46" t="s">
        <v>27</v>
      </c>
      <c r="B7" s="47"/>
      <c r="C7" s="84">
        <v>19682366</v>
      </c>
      <c r="D7" s="84">
        <v>24076666</v>
      </c>
      <c r="E7" s="84"/>
      <c r="F7" s="84">
        <v>24076666</v>
      </c>
    </row>
    <row r="8" spans="1:7" ht="12" customHeight="1" x14ac:dyDescent="0.25">
      <c r="A8" s="5" t="s">
        <v>28</v>
      </c>
      <c r="C8" s="83">
        <v>56134920</v>
      </c>
      <c r="D8" s="83">
        <v>66421052</v>
      </c>
      <c r="E8" s="83"/>
      <c r="F8" s="83">
        <v>66421052</v>
      </c>
    </row>
    <row r="9" spans="1:7" ht="12" customHeight="1" x14ac:dyDescent="0.25">
      <c r="A9" s="46" t="s">
        <v>29</v>
      </c>
      <c r="B9" s="47"/>
      <c r="C9" s="84">
        <v>46304958</v>
      </c>
      <c r="D9" s="84">
        <v>59313326</v>
      </c>
      <c r="E9" s="84"/>
      <c r="F9" s="84">
        <v>60313326</v>
      </c>
    </row>
    <row r="10" spans="1:7" ht="12" customHeight="1" x14ac:dyDescent="0.25">
      <c r="A10" s="5" t="s">
        <v>72</v>
      </c>
      <c r="C10" s="83">
        <v>1164000</v>
      </c>
      <c r="D10" s="83">
        <v>5700000</v>
      </c>
      <c r="E10" s="83"/>
      <c r="F10" s="83">
        <v>4700000</v>
      </c>
    </row>
    <row r="11" spans="1:7" ht="12" customHeight="1" x14ac:dyDescent="0.25">
      <c r="A11" s="46" t="s">
        <v>30</v>
      </c>
      <c r="B11" s="47"/>
      <c r="C11" s="84">
        <v>8000</v>
      </c>
      <c r="D11" s="84">
        <v>100000</v>
      </c>
      <c r="E11" s="84"/>
      <c r="F11" s="84">
        <v>100000</v>
      </c>
    </row>
    <row r="12" spans="1:7" ht="12" customHeight="1" x14ac:dyDescent="0.25">
      <c r="A12" s="70" t="s">
        <v>31</v>
      </c>
      <c r="B12" s="74"/>
      <c r="C12" s="85">
        <v>134329</v>
      </c>
      <c r="D12" s="85">
        <v>153000</v>
      </c>
      <c r="E12" s="85"/>
      <c r="F12" s="85">
        <v>160500</v>
      </c>
    </row>
    <row r="13" spans="1:7" ht="12" customHeight="1" x14ac:dyDescent="0.25">
      <c r="A13" s="46" t="s">
        <v>32</v>
      </c>
      <c r="B13" s="47"/>
      <c r="C13" s="84">
        <v>273286</v>
      </c>
      <c r="D13" s="84">
        <v>325000</v>
      </c>
      <c r="E13" s="84"/>
      <c r="F13" s="84">
        <v>325000</v>
      </c>
    </row>
    <row r="14" spans="1:7" ht="12" customHeight="1" x14ac:dyDescent="0.25">
      <c r="A14" s="70" t="s">
        <v>33</v>
      </c>
      <c r="B14" s="74"/>
      <c r="C14" s="85">
        <v>27976</v>
      </c>
      <c r="D14" s="85">
        <v>36964</v>
      </c>
      <c r="E14" s="85"/>
      <c r="F14" s="85">
        <v>36964</v>
      </c>
    </row>
    <row r="15" spans="1:7" ht="12" customHeight="1" x14ac:dyDescent="0.25">
      <c r="A15" s="46" t="s">
        <v>84</v>
      </c>
      <c r="B15" s="47"/>
      <c r="C15" s="84">
        <v>0</v>
      </c>
      <c r="D15" s="84">
        <v>0</v>
      </c>
      <c r="E15" s="84"/>
      <c r="F15" s="84">
        <v>7000000</v>
      </c>
    </row>
    <row r="16" spans="1:7" s="2" customFormat="1" ht="13.9" customHeight="1" x14ac:dyDescent="0.25">
      <c r="A16" s="72" t="s">
        <v>73</v>
      </c>
      <c r="B16" s="72"/>
      <c r="C16" s="80">
        <v>22784842</v>
      </c>
      <c r="D16" s="80">
        <v>132260931</v>
      </c>
      <c r="E16" s="108"/>
      <c r="F16" s="80">
        <v>132304663</v>
      </c>
    </row>
    <row r="17" spans="1:7" ht="12" customHeight="1" x14ac:dyDescent="0.25">
      <c r="A17" s="58" t="s">
        <v>21</v>
      </c>
      <c r="B17" s="58"/>
      <c r="C17" s="88">
        <f>SUM(C6:C16)</f>
        <v>146862386</v>
      </c>
      <c r="D17" s="88">
        <f>SUM(D6:D16)</f>
        <v>290792537</v>
      </c>
      <c r="E17" s="58"/>
      <c r="F17" s="88">
        <f>SUM(F6:F16)</f>
        <v>296134605</v>
      </c>
    </row>
    <row r="18" spans="1:7" ht="12" customHeight="1" x14ac:dyDescent="0.25">
      <c r="A18" s="5" t="s">
        <v>6</v>
      </c>
      <c r="C18" s="83">
        <v>81077297</v>
      </c>
      <c r="D18" s="83">
        <v>109805491</v>
      </c>
      <c r="E18" s="83"/>
      <c r="F18" s="83">
        <v>112103827</v>
      </c>
    </row>
    <row r="19" spans="1:7" ht="12" customHeight="1" x14ac:dyDescent="0.25">
      <c r="A19" s="46" t="s">
        <v>7</v>
      </c>
      <c r="B19" s="47"/>
      <c r="C19" s="84">
        <v>0</v>
      </c>
      <c r="D19" s="84">
        <v>3000000</v>
      </c>
      <c r="E19" s="84"/>
      <c r="F19" s="84">
        <v>0</v>
      </c>
    </row>
    <row r="20" spans="1:7" ht="12" customHeight="1" x14ac:dyDescent="0.25">
      <c r="A20" s="5" t="s">
        <v>8</v>
      </c>
      <c r="C20" s="83">
        <v>65785089</v>
      </c>
      <c r="D20" s="83">
        <v>177987046</v>
      </c>
      <c r="E20" s="83"/>
      <c r="F20" s="83">
        <v>184030778</v>
      </c>
    </row>
    <row r="21" spans="1:7" ht="12" customHeight="1" thickBot="1" x14ac:dyDescent="0.3">
      <c r="A21" s="74"/>
      <c r="B21" s="74"/>
      <c r="C21" s="71"/>
      <c r="D21" s="71"/>
      <c r="E21" s="71"/>
      <c r="F21" s="71"/>
    </row>
    <row r="22" spans="1:7" ht="12" customHeight="1" thickBot="1" x14ac:dyDescent="0.3">
      <c r="A22" s="57" t="s">
        <v>5</v>
      </c>
      <c r="B22" s="94"/>
      <c r="C22" s="63">
        <v>20.150000000000002</v>
      </c>
      <c r="D22" s="63">
        <v>24.65</v>
      </c>
      <c r="E22" s="95"/>
      <c r="F22" s="63">
        <v>26.65</v>
      </c>
      <c r="G22" s="96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2"/>
      <c r="B25" s="27"/>
      <c r="C25" s="13"/>
      <c r="D25" s="13"/>
      <c r="E25" s="3"/>
      <c r="F25" s="13"/>
    </row>
  </sheetData>
  <sheetProtection formatCells="0" insertRows="0" selectLockedCells="1"/>
  <protectedRanges>
    <protectedRange password="CA89" sqref="A4:G5 E6 G22:G26 A17:F27 G6:G20 A6:B1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23:XFD1048576 A21:F22 H21:XFD22 G22 A4:XFD15 A18:XFD20">
    <cfRule type="expression" priority="19" stopIfTrue="1">
      <formula>CELL("protect",A1)=1</formula>
    </cfRule>
    <cfRule type="expression" dxfId="50" priority="20">
      <formula>CELL("protect",A1)=1</formula>
    </cfRule>
  </conditionalFormatting>
  <conditionalFormatting sqref="C25:F25">
    <cfRule type="cellIs" dxfId="49" priority="17" operator="lessThan">
      <formula>0</formula>
    </cfRule>
    <cfRule type="cellIs" dxfId="48" priority="18" operator="greaterThan">
      <formula>0</formula>
    </cfRule>
  </conditionalFormatting>
  <conditionalFormatting sqref="A1:B3 G1:G3">
    <cfRule type="expression" priority="11" stopIfTrue="1">
      <formula>CELL("protect",A1)=1</formula>
    </cfRule>
    <cfRule type="expression" dxfId="47" priority="12">
      <formula>CELL("protect",A1)=1</formula>
    </cfRule>
  </conditionalFormatting>
  <conditionalFormatting sqref="C1:F1 C2:E2 C3:F3">
    <cfRule type="expression" priority="9" stopIfTrue="1">
      <formula>CELL("protect",C1)=1</formula>
    </cfRule>
    <cfRule type="expression" dxfId="46" priority="10">
      <formula>CELL("protect",C1)=1</formula>
    </cfRule>
  </conditionalFormatting>
  <conditionalFormatting sqref="A16:XFD16">
    <cfRule type="expression" priority="3" stopIfTrue="1">
      <formula>CELL("protect",A16)=1</formula>
    </cfRule>
    <cfRule type="expression" dxfId="45" priority="4">
      <formula>CELL("protect",A16)=1</formula>
    </cfRule>
  </conditionalFormatting>
  <conditionalFormatting sqref="A17:XFD17">
    <cfRule type="expression" priority="1" stopIfTrue="1">
      <formula>CELL("protect",A17)=1</formula>
    </cfRule>
    <cfRule type="expression" dxfId="44" priority="2">
      <formula>CELL("protect",A17)=1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workbookViewId="0"/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s="29" customFormat="1" ht="13.5" customHeight="1" x14ac:dyDescent="0.2">
      <c r="A5" s="44" t="s">
        <v>67</v>
      </c>
      <c r="B5" s="66"/>
      <c r="C5" s="82">
        <v>923306</v>
      </c>
      <c r="D5" s="82">
        <v>1487777</v>
      </c>
      <c r="E5" s="84"/>
      <c r="F5" s="82">
        <v>1567335</v>
      </c>
    </row>
    <row r="6" spans="1:7" ht="12" hidden="1" customHeight="1" x14ac:dyDescent="0.25">
      <c r="A6" s="72" t="s">
        <v>66</v>
      </c>
      <c r="B6" s="72"/>
      <c r="C6" s="114">
        <v>0</v>
      </c>
      <c r="D6" s="114">
        <v>0</v>
      </c>
      <c r="E6" s="114"/>
      <c r="F6" s="114">
        <v>0</v>
      </c>
      <c r="G6" s="2"/>
    </row>
    <row r="7" spans="1:7" s="29" customFormat="1" ht="13.5" hidden="1" customHeight="1" x14ac:dyDescent="0.2">
      <c r="A7" s="44" t="s">
        <v>68</v>
      </c>
      <c r="B7" s="66"/>
      <c r="C7" s="84">
        <v>0</v>
      </c>
      <c r="D7" s="84">
        <v>0</v>
      </c>
      <c r="E7" s="44"/>
      <c r="F7" s="84">
        <v>0</v>
      </c>
    </row>
    <row r="8" spans="1:7" ht="12" customHeight="1" x14ac:dyDescent="0.25">
      <c r="A8" s="72" t="s">
        <v>69</v>
      </c>
      <c r="B8" s="72"/>
      <c r="C8" s="85">
        <v>11347938</v>
      </c>
      <c r="D8" s="85">
        <v>19945271</v>
      </c>
      <c r="E8" s="85"/>
      <c r="F8" s="85">
        <v>21070924</v>
      </c>
      <c r="G8" s="2"/>
    </row>
    <row r="9" spans="1:7" s="29" customFormat="1" ht="13.5" customHeight="1" x14ac:dyDescent="0.2">
      <c r="A9" s="44" t="s">
        <v>70</v>
      </c>
      <c r="B9" s="66"/>
      <c r="C9" s="84">
        <v>194000</v>
      </c>
      <c r="D9" s="84">
        <v>200000</v>
      </c>
      <c r="E9" s="44"/>
      <c r="F9" s="84">
        <v>200000</v>
      </c>
    </row>
    <row r="10" spans="1:7" ht="13.5" customHeight="1" x14ac:dyDescent="0.25">
      <c r="A10" s="72" t="s">
        <v>65</v>
      </c>
      <c r="B10" s="72"/>
      <c r="C10" s="81">
        <v>33577651</v>
      </c>
      <c r="D10" s="81">
        <v>80598259</v>
      </c>
      <c r="E10" s="85"/>
      <c r="F10" s="81">
        <v>80694500</v>
      </c>
      <c r="G10" s="2"/>
    </row>
    <row r="11" spans="1:7" ht="12" customHeight="1" x14ac:dyDescent="0.25">
      <c r="A11" s="58" t="s">
        <v>21</v>
      </c>
      <c r="B11" s="58"/>
      <c r="C11" s="88">
        <f>SUM(C5:C10)</f>
        <v>46042895</v>
      </c>
      <c r="D11" s="88">
        <f>SUM(D5:D10)</f>
        <v>102231307</v>
      </c>
      <c r="E11" s="58"/>
      <c r="F11" s="88">
        <f>SUM(F5:F10)</f>
        <v>103532759</v>
      </c>
      <c r="G11" s="2"/>
    </row>
    <row r="12" spans="1:7" ht="12" customHeight="1" x14ac:dyDescent="0.25">
      <c r="A12" s="70" t="s">
        <v>6</v>
      </c>
      <c r="B12" s="73"/>
      <c r="C12" s="85">
        <v>788034</v>
      </c>
      <c r="D12" s="85">
        <v>1000000</v>
      </c>
      <c r="E12" s="85"/>
      <c r="F12" s="85">
        <v>2259000</v>
      </c>
    </row>
    <row r="13" spans="1:7" ht="12" customHeight="1" x14ac:dyDescent="0.25">
      <c r="A13" s="46" t="s">
        <v>7</v>
      </c>
      <c r="B13" s="59"/>
      <c r="C13" s="84">
        <v>44254862</v>
      </c>
      <c r="D13" s="84">
        <v>100231307</v>
      </c>
      <c r="E13" s="84"/>
      <c r="F13" s="84">
        <v>100273759</v>
      </c>
    </row>
    <row r="14" spans="1:7" ht="12" customHeight="1" x14ac:dyDescent="0.25">
      <c r="A14" s="70" t="s">
        <v>8</v>
      </c>
      <c r="B14" s="73"/>
      <c r="C14" s="85">
        <v>999999</v>
      </c>
      <c r="D14" s="85">
        <v>1000000</v>
      </c>
      <c r="E14" s="85"/>
      <c r="F14" s="85">
        <v>1000000</v>
      </c>
    </row>
    <row r="15" spans="1:7" ht="12" customHeight="1" thickBot="1" x14ac:dyDescent="0.3">
      <c r="C15" s="3"/>
      <c r="D15" s="3"/>
      <c r="E15" s="3"/>
      <c r="F15" s="3"/>
    </row>
    <row r="16" spans="1:7" ht="12" customHeight="1" thickBot="1" x14ac:dyDescent="0.3">
      <c r="A16" s="57" t="s">
        <v>5</v>
      </c>
      <c r="B16" s="94"/>
      <c r="C16" s="63">
        <v>263.16000000000003</v>
      </c>
      <c r="D16" s="63">
        <v>344.02</v>
      </c>
      <c r="E16" s="95"/>
      <c r="F16" s="63">
        <v>339.02</v>
      </c>
      <c r="G16" s="96"/>
    </row>
    <row r="19" spans="1:6" x14ac:dyDescent="0.25">
      <c r="A19" s="12"/>
      <c r="B19" s="27"/>
      <c r="C19" s="13"/>
      <c r="D19" s="13"/>
      <c r="F19" s="13"/>
    </row>
    <row r="28" spans="1:6" x14ac:dyDescent="0.25">
      <c r="F28" s="104"/>
    </row>
  </sheetData>
  <sheetProtection formatCells="0" insertRows="0" selectLockedCells="1"/>
  <protectedRanges>
    <protectedRange password="CA89" sqref="A4:G4 A17:G20 G5:G8 G16 A11:G15 A16:B16" name="Range1" securityDescriptor="O:WDG:WDD:(A;;CC;;;S-1-5-21-3219648850-738124763-203175933-17295)(A;;CC;;;S-1-5-21-3219648850-738124763-203175933-17298)(A;;CC;;;S-1-5-21-3219648850-738124763-203175933-17299)"/>
    <protectedRange password="CA89" sqref="G9:G10" name="Range1_1" securityDescriptor="O:WDG:WDD:(A;;CC;;;S-1-5-21-3219648850-738124763-203175933-17295)(A;;CC;;;S-1-5-21-3219648850-738124763-203175933-17298)(A;;CC;;;S-1-5-21-3219648850-738124763-203175933-17299)"/>
    <protectedRange password="CA89" sqref="A5:B8" name="Range1_2" securityDescriptor="O:WDG:WDD:(A;;CC;;;S-1-5-21-3219648850-738124763-203175933-17295)(A;;CC;;;S-1-5-21-3219648850-738124763-203175933-17298)(A;;CC;;;S-1-5-21-3219648850-738124763-203175933-17299)"/>
    <protectedRange password="CA89" sqref="A9:B10" name="Range1_1_1" securityDescriptor="O:WDG:WDD:(A;;CC;;;S-1-5-21-3219648850-738124763-203175933-17295)(A;;CC;;;S-1-5-21-3219648850-738124763-203175933-17298)(A;;CC;;;S-1-5-21-3219648850-738124763-203175933-17299)"/>
    <protectedRange password="CA89" sqref="C5:F10" name="Range1_3" securityDescriptor="O:WDG:WDD:(A;;CC;;;S-1-5-21-3219648850-738124763-203175933-17295)(A;;CC;;;S-1-5-21-3219648850-738124763-203175933-17298)(A;;CC;;;S-1-5-21-3219648850-738124763-203175933-17299)"/>
    <protectedRange password="CA89" sqref="C16:F16" name="Range1_4" securityDescriptor="O:WDG:WDD:(A;;CC;;;S-1-5-21-3219648850-738124763-203175933-17295)(A;;CC;;;S-1-5-21-3219648850-738124763-203175933-17298)(A;;CC;;;S-1-5-21-3219648850-738124763-203175933-17299)"/>
  </protectedRanges>
  <conditionalFormatting sqref="A4:XFD4 A11:XFD1048576 H1:XFD3">
    <cfRule type="expression" priority="31" stopIfTrue="1">
      <formula>CELL("protect",A1)=1</formula>
    </cfRule>
    <cfRule type="expression" dxfId="43" priority="32">
      <formula>CELL("protect",A1)=1</formula>
    </cfRule>
  </conditionalFormatting>
  <conditionalFormatting sqref="C19:F19">
    <cfRule type="cellIs" dxfId="42" priority="29" operator="lessThan">
      <formula>0</formula>
    </cfRule>
    <cfRule type="cellIs" dxfId="41" priority="30" operator="greaterThan">
      <formula>0</formula>
    </cfRule>
  </conditionalFormatting>
  <conditionalFormatting sqref="A9:XFD10">
    <cfRule type="expression" priority="11" stopIfTrue="1">
      <formula>CELL("protect",A9)=1</formula>
    </cfRule>
    <cfRule type="expression" dxfId="40" priority="12">
      <formula>CELL("protect",A9)=1</formula>
    </cfRule>
  </conditionalFormatting>
  <conditionalFormatting sqref="A6:XFD8 A5:B5 G5:XFD5">
    <cfRule type="expression" priority="9" stopIfTrue="1">
      <formula>CELL("protect",A5)=1</formula>
    </cfRule>
    <cfRule type="expression" dxfId="39" priority="10">
      <formula>CELL("protect",A5)=1</formula>
    </cfRule>
  </conditionalFormatting>
  <conditionalFormatting sqref="A1:B3 G1:G3">
    <cfRule type="expression" priority="5" stopIfTrue="1">
      <formula>CELL("protect",A1)=1</formula>
    </cfRule>
    <cfRule type="expression" dxfId="38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37" priority="4">
      <formula>CELL("protect",C1)=1</formula>
    </cfRule>
  </conditionalFormatting>
  <conditionalFormatting sqref="C5:F5">
    <cfRule type="expression" priority="1" stopIfTrue="1">
      <formula>CELL("protect",C5)=1</formula>
    </cfRule>
    <cfRule type="expression" dxfId="36" priority="2">
      <formula>CELL("protect",C5)=1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zoomScaleSheetLayoutView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81</v>
      </c>
      <c r="B5" s="44"/>
      <c r="C5" s="82">
        <v>23643000</v>
      </c>
      <c r="D5" s="82">
        <v>27000000</v>
      </c>
      <c r="E5" s="67"/>
      <c r="F5" s="107">
        <v>6000000</v>
      </c>
    </row>
    <row r="6" spans="1:7" s="74" customFormat="1" ht="13.5" customHeight="1" x14ac:dyDescent="0.25">
      <c r="A6" s="72" t="s">
        <v>71</v>
      </c>
      <c r="B6" s="72"/>
      <c r="C6" s="81">
        <v>242500</v>
      </c>
      <c r="D6" s="81">
        <v>250000</v>
      </c>
      <c r="E6" s="113"/>
      <c r="F6" s="81">
        <v>250000</v>
      </c>
    </row>
    <row r="7" spans="1:7" ht="12" customHeight="1" x14ac:dyDescent="0.25">
      <c r="A7" s="58" t="s">
        <v>21</v>
      </c>
      <c r="B7" s="58"/>
      <c r="C7" s="89">
        <f>SUM(C5:C6)</f>
        <v>23885500</v>
      </c>
      <c r="D7" s="89">
        <f>SUM(D5:D6)</f>
        <v>27250000</v>
      </c>
      <c r="E7" s="58"/>
      <c r="F7" s="89">
        <f>SUM(F5:F6)</f>
        <v>6250000</v>
      </c>
    </row>
    <row r="8" spans="1:7" ht="12" customHeight="1" x14ac:dyDescent="0.25">
      <c r="A8" s="5" t="s">
        <v>6</v>
      </c>
      <c r="B8" s="102"/>
      <c r="C8" s="83">
        <v>242500</v>
      </c>
      <c r="D8" s="83">
        <v>250000</v>
      </c>
      <c r="E8" s="2"/>
      <c r="F8" s="83">
        <v>250000</v>
      </c>
    </row>
    <row r="9" spans="1:7" x14ac:dyDescent="0.25">
      <c r="A9" s="46" t="s">
        <v>7</v>
      </c>
      <c r="B9" s="59"/>
      <c r="C9" s="84">
        <v>23643000</v>
      </c>
      <c r="D9" s="84">
        <v>27000000</v>
      </c>
      <c r="E9" s="44"/>
      <c r="F9" s="84">
        <v>6000000</v>
      </c>
    </row>
    <row r="10" spans="1:7" ht="12" customHeight="1" thickBot="1" x14ac:dyDescent="0.3">
      <c r="A10" s="32"/>
      <c r="C10" s="3"/>
      <c r="D10" s="3"/>
      <c r="E10" s="3"/>
      <c r="F10" s="4"/>
    </row>
    <row r="11" spans="1:7" s="29" customFormat="1" ht="12" customHeight="1" thickBot="1" x14ac:dyDescent="0.3">
      <c r="A11" s="57" t="s">
        <v>5</v>
      </c>
      <c r="B11" s="55"/>
      <c r="C11" s="63">
        <v>0</v>
      </c>
      <c r="D11" s="63">
        <v>0</v>
      </c>
      <c r="E11" s="55"/>
      <c r="F11" s="63">
        <v>0</v>
      </c>
      <c r="G11" s="56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2"/>
      <c r="B14" s="27"/>
      <c r="C14" s="13"/>
      <c r="D14" s="13"/>
      <c r="E14" s="3"/>
      <c r="F14" s="13"/>
    </row>
  </sheetData>
  <sheetProtection formatCells="0" insertRows="0" selectLockedCells="1"/>
  <protectedRanges>
    <protectedRange password="CA89" sqref="A8:B9 E8:E9 A10:E15 F11:F15 G8:G15 A7:G7 A4:F5 G4:G6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8:D9 F8:F10 E6:F6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A10:XFD18 A20:XFD1048576 G19:XFD19">
    <cfRule type="expression" priority="42" stopIfTrue="1">
      <formula>CELL("protect",A1)=1</formula>
    </cfRule>
    <cfRule type="expression" dxfId="35" priority="43">
      <formula>CELL("protect",A1)=1</formula>
    </cfRule>
  </conditionalFormatting>
  <conditionalFormatting sqref="C14:F14">
    <cfRule type="cellIs" dxfId="34" priority="39" operator="lessThan">
      <formula>0</formula>
    </cfRule>
    <cfRule type="cellIs" dxfId="33" priority="41" operator="greaterThan">
      <formula>0</formula>
    </cfRule>
  </conditionalFormatting>
  <conditionalFormatting sqref="G5:XFD5">
    <cfRule type="expression" priority="29" stopIfTrue="1">
      <formula>CELL("protect",G5)=1</formula>
    </cfRule>
    <cfRule type="expression" dxfId="32" priority="30">
      <formula>CELL("protect",G5)=1</formula>
    </cfRule>
  </conditionalFormatting>
  <conditionalFormatting sqref="B5 E5:F5">
    <cfRule type="expression" priority="27" stopIfTrue="1">
      <formula>CELL("protect",B5)=1</formula>
    </cfRule>
    <cfRule type="expression" dxfId="31" priority="28">
      <formula>CELL("protect",B5)=1</formula>
    </cfRule>
  </conditionalFormatting>
  <conditionalFormatting sqref="A6:B6 G6:XFD6">
    <cfRule type="expression" priority="25" stopIfTrue="1">
      <formula>CELL("protect",A6)=1</formula>
    </cfRule>
    <cfRule type="expression" dxfId="30" priority="26">
      <formula>CELL("protect",A6)=1</formula>
    </cfRule>
  </conditionalFormatting>
  <conditionalFormatting sqref="A7:XFD7">
    <cfRule type="expression" priority="11" stopIfTrue="1">
      <formula>CELL("protect",A7)=1</formula>
    </cfRule>
    <cfRule type="expression" dxfId="29" priority="12">
      <formula>CELL("protect",A7)=1</formula>
    </cfRule>
  </conditionalFormatting>
  <conditionalFormatting sqref="A8:XFD8">
    <cfRule type="expression" priority="9" stopIfTrue="1">
      <formula>CELL("protect",A8)=1</formula>
    </cfRule>
    <cfRule type="expression" dxfId="28" priority="10">
      <formula>CELL("protect",A8)=1</formula>
    </cfRule>
  </conditionalFormatting>
  <conditionalFormatting sqref="A9:XFD9">
    <cfRule type="expression" priority="7" stopIfTrue="1">
      <formula>CELL("protect",A9)=1</formula>
    </cfRule>
    <cfRule type="expression" dxfId="27" priority="8">
      <formula>CELL("protect",A9)=1</formula>
    </cfRule>
  </conditionalFormatting>
  <conditionalFormatting sqref="A1:B3 G1:G3">
    <cfRule type="expression" priority="5" stopIfTrue="1">
      <formula>CELL("protect",A1)=1</formula>
    </cfRule>
    <cfRule type="expression" dxfId="26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25" priority="4">
      <formula>CELL("protect",C1)=1</formula>
    </cfRule>
  </conditionalFormatting>
  <conditionalFormatting sqref="C6:F6">
    <cfRule type="expression" priority="1" stopIfTrue="1">
      <formula>CELL("protect",C6)=1</formula>
    </cfRule>
    <cfRule type="expression" dxfId="24" priority="2">
      <formula>CELL("protect",C6)=1</formula>
    </cfRule>
  </conditionalFormatting>
  <pageMargins left="0.7" right="0.7" top="0.75" bottom="0.75" header="0.3" footer="0.3"/>
  <pageSetup scale="83" orientation="portrait" blackAndWhite="1" r:id="rId1"/>
  <ignoredErrors>
    <ignoredError sqref="C7:D7 F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3"/>
      <c r="B1" s="34"/>
      <c r="C1" s="16"/>
      <c r="D1" s="16"/>
      <c r="E1" s="16"/>
      <c r="F1" s="35" t="s">
        <v>83</v>
      </c>
      <c r="G1" s="36"/>
    </row>
    <row r="2" spans="1:7" ht="12" customHeight="1" x14ac:dyDescent="0.25">
      <c r="A2" s="37"/>
      <c r="B2" s="38"/>
      <c r="C2" s="19" t="s">
        <v>75</v>
      </c>
      <c r="D2" s="19" t="s">
        <v>80</v>
      </c>
      <c r="E2" s="19"/>
      <c r="F2" s="39" t="s">
        <v>3</v>
      </c>
      <c r="G2" s="40"/>
    </row>
    <row r="3" spans="1:7" ht="12" customHeight="1" thickBot="1" x14ac:dyDescent="0.3">
      <c r="A3" s="41"/>
      <c r="B3" s="42"/>
      <c r="C3" s="22" t="s">
        <v>0</v>
      </c>
      <c r="D3" s="22" t="s">
        <v>1</v>
      </c>
      <c r="E3" s="22"/>
      <c r="F3" s="22" t="s">
        <v>4</v>
      </c>
      <c r="G3" s="43"/>
    </row>
    <row r="4" spans="1:7" ht="12" customHeight="1" x14ac:dyDescent="0.25"/>
    <row r="5" spans="1:7" ht="12" customHeight="1" x14ac:dyDescent="0.25">
      <c r="A5" s="44" t="s">
        <v>34</v>
      </c>
      <c r="B5" s="44"/>
      <c r="C5" s="82">
        <v>5579476</v>
      </c>
      <c r="D5" s="82">
        <v>6603354</v>
      </c>
      <c r="E5" s="44"/>
      <c r="F5" s="82">
        <v>6966226</v>
      </c>
      <c r="G5" s="2"/>
    </row>
    <row r="6" spans="1:7" ht="12" customHeight="1" x14ac:dyDescent="0.25">
      <c r="A6" s="72" t="s">
        <v>35</v>
      </c>
      <c r="B6" s="72"/>
      <c r="C6" s="85">
        <v>5227756</v>
      </c>
      <c r="D6" s="85">
        <v>5569739</v>
      </c>
      <c r="E6" s="85"/>
      <c r="F6" s="85">
        <v>5868752</v>
      </c>
      <c r="G6" s="2"/>
    </row>
    <row r="7" spans="1:7" ht="12" customHeight="1" x14ac:dyDescent="0.25">
      <c r="A7" s="44" t="s">
        <v>36</v>
      </c>
      <c r="B7" s="44"/>
      <c r="C7" s="84">
        <v>7629047</v>
      </c>
      <c r="D7" s="84">
        <v>8118512</v>
      </c>
      <c r="E7" s="84"/>
      <c r="F7" s="84">
        <v>8556172</v>
      </c>
      <c r="G7" s="2"/>
    </row>
    <row r="8" spans="1:7" ht="12" customHeight="1" x14ac:dyDescent="0.25">
      <c r="A8" s="72" t="s">
        <v>37</v>
      </c>
      <c r="B8" s="72"/>
      <c r="C8" s="85">
        <v>30639465</v>
      </c>
      <c r="D8" s="85">
        <v>32656502</v>
      </c>
      <c r="E8" s="85"/>
      <c r="F8" s="85">
        <v>34407820</v>
      </c>
      <c r="G8" s="2"/>
    </row>
    <row r="9" spans="1:7" ht="12" customHeight="1" x14ac:dyDescent="0.25">
      <c r="A9" s="44" t="s">
        <v>38</v>
      </c>
      <c r="B9" s="44"/>
      <c r="C9" s="84">
        <v>5505347</v>
      </c>
      <c r="D9" s="84">
        <v>5816439</v>
      </c>
      <c r="E9" s="84"/>
      <c r="F9" s="84">
        <v>6133514</v>
      </c>
      <c r="G9" s="2"/>
    </row>
    <row r="10" spans="1:7" ht="12" customHeight="1" x14ac:dyDescent="0.25">
      <c r="A10" s="72" t="s">
        <v>39</v>
      </c>
      <c r="B10" s="72"/>
      <c r="C10" s="85">
        <v>6105568</v>
      </c>
      <c r="D10" s="85">
        <v>7252342</v>
      </c>
      <c r="E10" s="85"/>
      <c r="F10" s="85">
        <v>7649948</v>
      </c>
      <c r="G10" s="2"/>
    </row>
    <row r="11" spans="1:7" ht="12" customHeight="1" x14ac:dyDescent="0.25">
      <c r="A11" s="44" t="s">
        <v>40</v>
      </c>
      <c r="B11" s="44"/>
      <c r="C11" s="84">
        <v>2593492</v>
      </c>
      <c r="D11" s="84">
        <v>3047417</v>
      </c>
      <c r="E11" s="84"/>
      <c r="F11" s="84">
        <v>3211978</v>
      </c>
      <c r="G11" s="2"/>
    </row>
    <row r="12" spans="1:7" ht="12" customHeight="1" x14ac:dyDescent="0.25">
      <c r="A12" s="72" t="s">
        <v>41</v>
      </c>
      <c r="B12" s="72"/>
      <c r="C12" s="85">
        <v>13992664</v>
      </c>
      <c r="D12" s="85">
        <v>16682861</v>
      </c>
      <c r="E12" s="85"/>
      <c r="F12" s="85">
        <v>17605859</v>
      </c>
      <c r="G12" s="2"/>
    </row>
    <row r="13" spans="1:7" ht="12" customHeight="1" x14ac:dyDescent="0.25">
      <c r="A13" s="44" t="s">
        <v>42</v>
      </c>
      <c r="B13" s="44"/>
      <c r="C13" s="84">
        <v>8843590</v>
      </c>
      <c r="D13" s="84">
        <v>10443245</v>
      </c>
      <c r="E13" s="84"/>
      <c r="F13" s="84">
        <v>11014081</v>
      </c>
      <c r="G13" s="2"/>
    </row>
    <row r="14" spans="1:7" ht="12" customHeight="1" x14ac:dyDescent="0.25">
      <c r="A14" s="72" t="s">
        <v>43</v>
      </c>
      <c r="B14" s="72"/>
      <c r="C14" s="85">
        <v>42027871</v>
      </c>
      <c r="D14" s="85">
        <v>44897172</v>
      </c>
      <c r="E14" s="85"/>
      <c r="F14" s="85">
        <v>47285085</v>
      </c>
      <c r="G14" s="2"/>
    </row>
    <row r="15" spans="1:7" ht="12" customHeight="1" x14ac:dyDescent="0.25">
      <c r="A15" s="44" t="s">
        <v>44</v>
      </c>
      <c r="B15" s="44"/>
      <c r="C15" s="84">
        <v>6016093</v>
      </c>
      <c r="D15" s="84">
        <v>7094395</v>
      </c>
      <c r="E15" s="84"/>
      <c r="F15" s="84">
        <v>7481659</v>
      </c>
      <c r="G15" s="2"/>
    </row>
    <row r="16" spans="1:7" ht="13.5" customHeight="1" x14ac:dyDescent="0.25">
      <c r="A16" s="72" t="s">
        <v>63</v>
      </c>
      <c r="B16" s="72"/>
      <c r="C16" s="87">
        <v>5102399</v>
      </c>
      <c r="D16" s="87">
        <v>5388537</v>
      </c>
      <c r="E16" s="93"/>
      <c r="F16" s="87">
        <v>5682229</v>
      </c>
      <c r="G16" s="2"/>
    </row>
    <row r="17" spans="1:7" ht="12" customHeight="1" x14ac:dyDescent="0.25">
      <c r="A17" s="58" t="s">
        <v>21</v>
      </c>
      <c r="B17" s="58"/>
      <c r="C17" s="88">
        <f>SUM(C5:C16)</f>
        <v>139262768</v>
      </c>
      <c r="D17" s="88">
        <f>SUM(D5:D16)</f>
        <v>153570515</v>
      </c>
      <c r="E17" s="58"/>
      <c r="F17" s="88">
        <f>SUM(F5:F16)</f>
        <v>161863323</v>
      </c>
      <c r="G17" s="2"/>
    </row>
    <row r="18" spans="1:7" x14ac:dyDescent="0.25">
      <c r="A18" s="70" t="s">
        <v>6</v>
      </c>
      <c r="B18" s="73"/>
      <c r="C18" s="85">
        <v>129087476</v>
      </c>
      <c r="D18" s="85">
        <v>143080524</v>
      </c>
      <c r="E18" s="72"/>
      <c r="F18" s="85">
        <v>151373332</v>
      </c>
    </row>
    <row r="19" spans="1:7" ht="12" hidden="1" customHeight="1" x14ac:dyDescent="0.25">
      <c r="A19" s="46" t="s">
        <v>7</v>
      </c>
      <c r="B19" s="59"/>
      <c r="C19" s="84">
        <v>0</v>
      </c>
      <c r="D19" s="84">
        <v>0</v>
      </c>
      <c r="E19" s="44"/>
      <c r="F19" s="84">
        <v>0</v>
      </c>
    </row>
    <row r="20" spans="1:7" ht="12" customHeight="1" x14ac:dyDescent="0.25">
      <c r="A20" s="46" t="s">
        <v>17</v>
      </c>
      <c r="B20" s="59"/>
      <c r="C20" s="84">
        <v>10175292</v>
      </c>
      <c r="D20" s="84">
        <v>10489991</v>
      </c>
      <c r="E20" s="44"/>
      <c r="F20" s="84">
        <v>10489991</v>
      </c>
    </row>
    <row r="21" spans="1:7" ht="12" customHeight="1" thickBot="1" x14ac:dyDescent="0.3">
      <c r="A21" s="72"/>
      <c r="B21" s="74"/>
      <c r="C21" s="71"/>
      <c r="D21" s="71"/>
      <c r="E21" s="71"/>
      <c r="F21" s="71"/>
    </row>
    <row r="22" spans="1:7" s="3" customFormat="1" ht="12" customHeight="1" thickBot="1" x14ac:dyDescent="0.3">
      <c r="A22" s="57" t="s">
        <v>5</v>
      </c>
      <c r="B22" s="55"/>
      <c r="C22" s="63">
        <v>0</v>
      </c>
      <c r="D22" s="63">
        <v>0</v>
      </c>
      <c r="E22" s="62"/>
      <c r="F22" s="63">
        <v>0</v>
      </c>
      <c r="G22" s="65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2"/>
      <c r="B25" s="27"/>
      <c r="C25" s="13"/>
      <c r="D25" s="13"/>
      <c r="E25" s="3"/>
      <c r="F25" s="13"/>
    </row>
  </sheetData>
  <sheetProtection formatCells="0" insertRows="0" selectLockedCells="1"/>
  <protectedRanges>
    <protectedRange password="CA89" sqref="A17:G26 G5:G16 E5 A5:B16 A4:G4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 F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23" priority="12">
      <formula>CELL("protect",A1)=1</formula>
    </cfRule>
  </conditionalFormatting>
  <conditionalFormatting sqref="C25:F25">
    <cfRule type="cellIs" dxfId="22" priority="9" operator="lessThan">
      <formula>0</formula>
    </cfRule>
    <cfRule type="cellIs" dxfId="21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20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9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Main</vt:lpstr>
      <vt:lpstr>Higher Ed Coordination</vt:lpstr>
      <vt:lpstr>Proprietary School Regulation</vt:lpstr>
      <vt:lpstr>Midwest Higher Ed Compact</vt:lpstr>
      <vt:lpstr>Federal Education Programs</vt:lpstr>
      <vt:lpstr>Financial Aid</vt:lpstr>
      <vt:lpstr>Workforce Development</vt:lpstr>
      <vt:lpstr>Higher Ed Initiatives</vt:lpstr>
      <vt:lpstr>Public Community Colleges</vt:lpstr>
      <vt:lpstr>Technical College</vt:lpstr>
      <vt:lpstr>Four-Year Institutions</vt:lpstr>
      <vt:lpstr>UM Related</vt:lpstr>
      <vt:lpstr>ColumnTitle</vt:lpstr>
      <vt:lpstr>ColumnTitle1</vt:lpstr>
      <vt:lpstr>ColumnTitle10</vt:lpstr>
      <vt:lpstr>ColumnTitle11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Farley, Jessica</cp:lastModifiedBy>
  <cp:lastPrinted>2019-12-06T15:04:07Z</cp:lastPrinted>
  <dcterms:created xsi:type="dcterms:W3CDTF">2009-08-21T15:10:29Z</dcterms:created>
  <dcterms:modified xsi:type="dcterms:W3CDTF">2022-01-19T15:44:10Z</dcterms:modified>
</cp:coreProperties>
</file>