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FY 23 Budget\"/>
    </mc:Choice>
  </mc:AlternateContent>
  <bookViews>
    <workbookView xWindow="120" yWindow="105" windowWidth="11340" windowHeight="5775" tabRatio="585" activeTab="3"/>
  </bookViews>
  <sheets>
    <sheet name="Instructions" sheetId="11" r:id="rId1"/>
    <sheet name="EXAMPLE-Summary" sheetId="10" r:id="rId2"/>
    <sheet name="EXAMPLE-Detail" sheetId="7" r:id="rId3"/>
    <sheet name="TEMPLATE-Summary" sheetId="12" r:id="rId4"/>
    <sheet name="TEMPLATE-Detail" sheetId="13" r:id="rId5"/>
  </sheets>
  <definedNames>
    <definedName name="_xlnm.Print_Titles" localSheetId="2">'EXAMPLE-Detail'!$1:$8</definedName>
    <definedName name="_xlnm.Print_Titles" localSheetId="1">'EXAMPLE-Summary'!$1:$8</definedName>
    <definedName name="_xlnm.Print_Titles" localSheetId="4">'TEMPLATE-Detail'!$1:$8</definedName>
    <definedName name="_xlnm.Print_Titles" localSheetId="3">'TEMPLATE-Summary'!$1:$8</definedName>
  </definedNames>
  <calcPr calcId="162913"/>
</workbook>
</file>

<file path=xl/calcChain.xml><?xml version="1.0" encoding="utf-8"?>
<calcChain xmlns="http://schemas.openxmlformats.org/spreadsheetml/2006/main">
  <c r="R54" i="13" l="1"/>
  <c r="Q54" i="13"/>
  <c r="O54" i="13"/>
  <c r="N54" i="13"/>
  <c r="L54" i="13"/>
  <c r="K54" i="13"/>
  <c r="I54" i="13"/>
  <c r="H54" i="13"/>
  <c r="R50" i="13"/>
  <c r="Q50" i="13"/>
  <c r="O50" i="13"/>
  <c r="N50" i="13"/>
  <c r="L50" i="13"/>
  <c r="K50" i="13"/>
  <c r="I50" i="13"/>
  <c r="H50" i="13"/>
  <c r="R54" i="7"/>
  <c r="Q54" i="7"/>
  <c r="O54" i="7"/>
  <c r="N54" i="7"/>
  <c r="L54" i="7"/>
  <c r="K54" i="7"/>
  <c r="I54" i="7"/>
  <c r="H54" i="7"/>
  <c r="R50" i="7"/>
  <c r="Q50" i="7"/>
  <c r="O50" i="7"/>
  <c r="N50" i="7"/>
  <c r="L50" i="7"/>
  <c r="K50" i="7"/>
  <c r="I50" i="7"/>
  <c r="H50" i="7"/>
  <c r="R46" i="7"/>
  <c r="Q46" i="7"/>
  <c r="O46" i="7"/>
  <c r="N46" i="7"/>
  <c r="L46" i="7"/>
  <c r="K46" i="7"/>
  <c r="I46" i="7"/>
  <c r="H46" i="7"/>
  <c r="R36" i="7"/>
  <c r="Q36" i="7"/>
  <c r="O36" i="7"/>
  <c r="N36" i="7"/>
  <c r="L36" i="7"/>
  <c r="K36" i="7"/>
  <c r="I36" i="7"/>
  <c r="H36" i="7"/>
  <c r="R23" i="7"/>
  <c r="Q23" i="7"/>
  <c r="O23" i="7"/>
  <c r="N23" i="7"/>
  <c r="L23" i="7"/>
  <c r="K23" i="7"/>
  <c r="I23" i="7"/>
  <c r="H23" i="7"/>
  <c r="O46" i="13" l="1"/>
  <c r="N46" i="13"/>
  <c r="L46" i="13"/>
  <c r="K46" i="13"/>
  <c r="I46" i="13"/>
  <c r="H46" i="13"/>
  <c r="O36" i="13"/>
  <c r="N36" i="13"/>
  <c r="L36" i="13"/>
  <c r="K36" i="13"/>
  <c r="I36" i="13"/>
  <c r="H36" i="13"/>
  <c r="O23" i="13"/>
  <c r="N23" i="13"/>
  <c r="L23" i="13"/>
  <c r="K23" i="13"/>
  <c r="I23" i="13"/>
  <c r="H23" i="13"/>
  <c r="D11" i="12" l="1"/>
  <c r="D10" i="12"/>
  <c r="D9" i="12"/>
  <c r="C11" i="12"/>
  <c r="C10" i="12"/>
  <c r="C9" i="12"/>
  <c r="R45" i="13"/>
  <c r="Q45" i="13"/>
  <c r="Q44" i="13"/>
  <c r="R44" i="13"/>
  <c r="R43" i="13"/>
  <c r="Q43" i="13"/>
  <c r="R42" i="13"/>
  <c r="Q42" i="13"/>
  <c r="R41" i="13"/>
  <c r="Q41" i="13"/>
  <c r="R40" i="13"/>
  <c r="Q40" i="13"/>
  <c r="R35" i="13"/>
  <c r="Q35" i="13"/>
  <c r="R32" i="13"/>
  <c r="Q32" i="13"/>
  <c r="R31" i="13"/>
  <c r="Q31" i="13"/>
  <c r="R28" i="13"/>
  <c r="Q28" i="13"/>
  <c r="R27" i="13"/>
  <c r="Q27" i="13"/>
  <c r="R22" i="13"/>
  <c r="Q22" i="13"/>
  <c r="R21" i="13"/>
  <c r="Q21" i="13"/>
  <c r="R20" i="13"/>
  <c r="Q20" i="13"/>
  <c r="R17" i="13"/>
  <c r="Q17" i="13"/>
  <c r="R16" i="13"/>
  <c r="Q16" i="13"/>
  <c r="R15" i="13"/>
  <c r="Q15" i="13"/>
  <c r="R12" i="13"/>
  <c r="Q12" i="13"/>
  <c r="R8" i="13"/>
  <c r="D12" i="12" s="1"/>
  <c r="Q8" i="13"/>
  <c r="C12" i="12" s="1"/>
  <c r="Q36" i="13" l="1"/>
  <c r="Q56" i="13" s="1"/>
  <c r="Q58" i="13" s="1"/>
  <c r="R36" i="13"/>
  <c r="Q46" i="13"/>
  <c r="R46" i="13"/>
  <c r="Q23" i="13"/>
  <c r="R23" i="13"/>
  <c r="H56" i="13"/>
  <c r="H58" i="13" s="1"/>
  <c r="C21" i="12"/>
  <c r="C16" i="12"/>
  <c r="D21" i="12"/>
  <c r="D27" i="12"/>
  <c r="D33" i="12"/>
  <c r="I56" i="13"/>
  <c r="I58" i="13" s="1"/>
  <c r="D39" i="12"/>
  <c r="C17" i="12"/>
  <c r="C40" i="12"/>
  <c r="K56" i="13"/>
  <c r="K58" i="13" s="1"/>
  <c r="D17" i="12"/>
  <c r="D40" i="12"/>
  <c r="L56" i="13"/>
  <c r="L58" i="13" s="1"/>
  <c r="C33" i="12"/>
  <c r="D22" i="12"/>
  <c r="D28" i="12"/>
  <c r="D34" i="12"/>
  <c r="N56" i="13"/>
  <c r="N58" i="13" s="1"/>
  <c r="C41" i="12"/>
  <c r="C27" i="12"/>
  <c r="D16" i="12"/>
  <c r="C23" i="12"/>
  <c r="C29" i="12"/>
  <c r="C35" i="12"/>
  <c r="D41" i="12"/>
  <c r="O56" i="13"/>
  <c r="O58" i="13" s="1"/>
  <c r="C39" i="12"/>
  <c r="C22" i="12"/>
  <c r="C28" i="12"/>
  <c r="C34" i="12"/>
  <c r="D15" i="12"/>
  <c r="C15" i="12"/>
  <c r="D23" i="12"/>
  <c r="D29" i="12"/>
  <c r="D35" i="12"/>
  <c r="Q41" i="7"/>
  <c r="R41" i="7"/>
  <c r="Q42" i="7"/>
  <c r="R42" i="7"/>
  <c r="R43" i="7"/>
  <c r="L43" i="7"/>
  <c r="K43" i="7"/>
  <c r="L44" i="7"/>
  <c r="K44" i="7"/>
  <c r="I43" i="7"/>
  <c r="I44" i="7"/>
  <c r="R44" i="7" s="1"/>
  <c r="H44" i="7"/>
  <c r="Q44" i="7" s="1"/>
  <c r="H43" i="7"/>
  <c r="R56" i="13" l="1"/>
  <c r="R58" i="13" s="1"/>
  <c r="D18" i="12"/>
  <c r="D42" i="12"/>
  <c r="D46" i="12"/>
  <c r="D52" i="12" s="1"/>
  <c r="D47" i="12"/>
  <c r="D53" i="12" s="1"/>
  <c r="C42" i="12"/>
  <c r="D30" i="12"/>
  <c r="C47" i="12"/>
  <c r="C53" i="12" s="1"/>
  <c r="C36" i="12"/>
  <c r="C30" i="12"/>
  <c r="D36" i="12"/>
  <c r="D24" i="12"/>
  <c r="C45" i="12"/>
  <c r="C51" i="12" s="1"/>
  <c r="C46" i="12"/>
  <c r="C52" i="12" s="1"/>
  <c r="C18" i="12"/>
  <c r="D45" i="12"/>
  <c r="D51" i="12" s="1"/>
  <c r="C24" i="12"/>
  <c r="Q43" i="7"/>
  <c r="D41" i="10"/>
  <c r="C41" i="10"/>
  <c r="D40" i="10"/>
  <c r="C40" i="10"/>
  <c r="D39" i="10"/>
  <c r="C39" i="10"/>
  <c r="D35" i="10"/>
  <c r="C35" i="10"/>
  <c r="D34" i="10"/>
  <c r="C34" i="10"/>
  <c r="D33" i="10"/>
  <c r="C33" i="10"/>
  <c r="D11" i="10"/>
  <c r="C11" i="10"/>
  <c r="D10" i="10"/>
  <c r="C10" i="10"/>
  <c r="D9" i="10"/>
  <c r="C9" i="10"/>
  <c r="D29" i="10"/>
  <c r="C29" i="10"/>
  <c r="D23" i="10"/>
  <c r="C23" i="10"/>
  <c r="D22" i="10"/>
  <c r="C22" i="10"/>
  <c r="D21" i="10"/>
  <c r="R35" i="7"/>
  <c r="Q35" i="7"/>
  <c r="L45" i="7"/>
  <c r="R45" i="7" s="1"/>
  <c r="K45" i="7"/>
  <c r="D27" i="10"/>
  <c r="H45" i="7"/>
  <c r="R40" i="7"/>
  <c r="Q40" i="7"/>
  <c r="R32" i="7"/>
  <c r="H32" i="7"/>
  <c r="Q32" i="7" s="1"/>
  <c r="R31" i="7"/>
  <c r="H31" i="7"/>
  <c r="Q31" i="7" s="1"/>
  <c r="Q28" i="7"/>
  <c r="R28" i="7"/>
  <c r="R27" i="7"/>
  <c r="Q27" i="7"/>
  <c r="C54" i="12" l="1"/>
  <c r="D54" i="12"/>
  <c r="C48" i="12"/>
  <c r="D48" i="12"/>
  <c r="Q45" i="7"/>
  <c r="C27" i="10"/>
  <c r="C28" i="10"/>
  <c r="D28" i="10"/>
  <c r="D30" i="10" s="1"/>
  <c r="D42" i="10"/>
  <c r="D24" i="10"/>
  <c r="C36" i="10"/>
  <c r="C42" i="10"/>
  <c r="D36" i="10"/>
  <c r="C21" i="10"/>
  <c r="C24" i="10" s="1"/>
  <c r="C30" i="10" l="1"/>
  <c r="Q22" i="7"/>
  <c r="R22" i="7"/>
  <c r="Q21" i="7"/>
  <c r="R21" i="7"/>
  <c r="R20" i="7"/>
  <c r="Q20" i="7"/>
  <c r="H56" i="7" l="1"/>
  <c r="H58" i="7" s="1"/>
  <c r="C15" i="10"/>
  <c r="C45" i="10" s="1"/>
  <c r="C51" i="10" s="1"/>
  <c r="I56" i="7"/>
  <c r="I58" i="7" s="1"/>
  <c r="D15" i="10"/>
  <c r="D45" i="10" s="1"/>
  <c r="D51" i="10" s="1"/>
  <c r="K56" i="7"/>
  <c r="K58" i="7" s="1"/>
  <c r="C16" i="10"/>
  <c r="C46" i="10" s="1"/>
  <c r="C52" i="10" s="1"/>
  <c r="L56" i="7"/>
  <c r="L58" i="7" s="1"/>
  <c r="D16" i="10"/>
  <c r="D46" i="10" s="1"/>
  <c r="D52" i="10" s="1"/>
  <c r="N56" i="7"/>
  <c r="N58" i="7" s="1"/>
  <c r="C17" i="10"/>
  <c r="C47" i="10" s="1"/>
  <c r="C53" i="10" s="1"/>
  <c r="O56" i="7"/>
  <c r="O58" i="7" s="1"/>
  <c r="D17" i="10"/>
  <c r="D47" i="10" s="1"/>
  <c r="D53" i="10" s="1"/>
  <c r="Q16" i="7"/>
  <c r="R16" i="7"/>
  <c r="Q17" i="7"/>
  <c r="R17" i="7"/>
  <c r="R15" i="7"/>
  <c r="Q15" i="7"/>
  <c r="D54" i="10" l="1"/>
  <c r="C54" i="10"/>
  <c r="D48" i="10"/>
  <c r="C48" i="10"/>
  <c r="D18" i="10"/>
  <c r="C18" i="10"/>
  <c r="R12" i="7"/>
  <c r="R56" i="7" s="1"/>
  <c r="Q12" i="7"/>
  <c r="Q56" i="7" s="1"/>
  <c r="R8" i="7"/>
  <c r="Q8" i="7"/>
  <c r="C12" i="10" l="1"/>
  <c r="Q58" i="7"/>
  <c r="D12" i="10"/>
  <c r="R58" i="7"/>
</calcChain>
</file>

<file path=xl/sharedStrings.xml><?xml version="1.0" encoding="utf-8"?>
<sst xmlns="http://schemas.openxmlformats.org/spreadsheetml/2006/main" count="251" uniqueCount="87">
  <si>
    <t>FTE</t>
  </si>
  <si>
    <t>Total One-Times</t>
  </si>
  <si>
    <t>Core Reductions</t>
  </si>
  <si>
    <t>Amount</t>
  </si>
  <si>
    <t>Total</t>
  </si>
  <si>
    <t>Core Transfers Out</t>
  </si>
  <si>
    <t>Core Reallocations</t>
  </si>
  <si>
    <t>Core Transfers In</t>
  </si>
  <si>
    <t xml:space="preserve">Total Federal Funds </t>
  </si>
  <si>
    <t>Total Other Funds</t>
  </si>
  <si>
    <t>Total General Revenue</t>
  </si>
  <si>
    <t>Budget</t>
  </si>
  <si>
    <t>Unit</t>
  </si>
  <si>
    <t>30000C</t>
  </si>
  <si>
    <t>None</t>
  </si>
  <si>
    <t>General Revenue</t>
  </si>
  <si>
    <t>Federal</t>
  </si>
  <si>
    <t>Other</t>
  </si>
  <si>
    <t>Core Action and Description</t>
  </si>
  <si>
    <t>One-Time Reductions</t>
  </si>
  <si>
    <t xml:space="preserve">Reduction of one-time funding for FY 2021 NDI - Arrearages. </t>
  </si>
  <si>
    <t xml:space="preserve">Reduction of one-time funding for equipment purchases for FY 2021 NDI - Call Center Staff. </t>
  </si>
  <si>
    <t>94415C</t>
  </si>
  <si>
    <t>98445C</t>
  </si>
  <si>
    <t>98446C</t>
  </si>
  <si>
    <t>Reduction of one-time funding for FY 2021 NDI - DESE Foundation Formula Rewrite.</t>
  </si>
  <si>
    <t>50105C</t>
  </si>
  <si>
    <t>50106C</t>
  </si>
  <si>
    <t>Internal restructure to consolidate all accounts payable staff and related expenses to one centralized unit within O/A Accounting.</t>
  </si>
  <si>
    <t xml:space="preserve">Reduction of Governor's FY 2021 Withhold.  State match requirement on the ABC grant was reduced from 5% to 3.5% by the federal administrating agency USDA; therefore, a portion of state grant match is no longer required.  Gov. Withhold was for 6 months of funding.  Reduction reflects the full 12 months of funding savings. </t>
  </si>
  <si>
    <t>65013C</t>
  </si>
  <si>
    <t>65016C</t>
  </si>
  <si>
    <t>30006C</t>
  </si>
  <si>
    <t>30078C</t>
  </si>
  <si>
    <t>88601C</t>
  </si>
  <si>
    <t>Total Core Adjustments</t>
  </si>
  <si>
    <t>Total Core Reductions</t>
  </si>
  <si>
    <t>Total Core Reallocations</t>
  </si>
  <si>
    <t>Total Core Transfers Out</t>
  </si>
  <si>
    <t>Total Core Transfers In</t>
  </si>
  <si>
    <t>Item</t>
  </si>
  <si>
    <t>Sec</t>
  </si>
  <si>
    <t>HB</t>
  </si>
  <si>
    <t>Reduction of FTE.  Medicaid administration federal match rate changed from 50/50 to 75/25 for the BIS/EDW APD for FY21.  See NDI - MHD Admin BIS/EDW for FED FTE and spending authority for increased 25% increased spending obligation.</t>
  </si>
  <si>
    <t>Total excludes non-count appropriations.</t>
  </si>
  <si>
    <t xml:space="preserve"> * Non-count appropriations.  Non-count appropriations are excluded in the executive budget total.</t>
  </si>
  <si>
    <t>*</t>
  </si>
  <si>
    <t>1)</t>
  </si>
  <si>
    <t>2)</t>
  </si>
  <si>
    <t>3)</t>
  </si>
  <si>
    <t>Internal restructure to consolidate all accounts payable staff and related expenses to one centralized unit within O/A Accounting.  See NDI - O/A ITSD Call Center AI Advanced Tech.  (Core PS and FTE savings are offsetting NDI.)</t>
  </si>
  <si>
    <t>Contact your assigned analyst if you have questions completing the core reconciliation.</t>
  </si>
  <si>
    <r>
      <t xml:space="preserve">DEPARTMENT:  </t>
    </r>
    <r>
      <rPr>
        <b/>
        <u/>
        <sz val="12"/>
        <rFont val="Arial"/>
        <family val="2"/>
      </rPr>
      <t>Provide Department Name Here</t>
    </r>
  </si>
  <si>
    <r>
      <t xml:space="preserve">DEPARTMENT: </t>
    </r>
    <r>
      <rPr>
        <sz val="12"/>
        <rFont val="Arial"/>
        <family val="2"/>
      </rPr>
      <t xml:space="preserve"> </t>
    </r>
    <r>
      <rPr>
        <b/>
        <u/>
        <sz val="12"/>
        <rFont val="Arial"/>
        <family val="2"/>
      </rPr>
      <t>Provide Department Name Here</t>
    </r>
  </si>
  <si>
    <t xml:space="preserve">The purpose of this exercise is to provide a more holistic, while still detailed, picture of recommended core changes for the upcoming budget cycle.  In the budget books, core changes are examined at the budget unit level.  Oftentimes, there are initiatives recommended by departments or the Governor that cross multiple budget units and sections, but due to the limitations of BRASS, there is no way to flag multiple core changes across budget units as being related to a common initiative.  This spreadsheet (which borrows heavily from work departments have sent to us in the past) shows those connections among changes to budget units, while at the same time showing a higher level summary of core changes than is found in the BRASS core reconciliation report.  </t>
  </si>
  <si>
    <t xml:space="preserve"> INSTRUCTIONS</t>
  </si>
  <si>
    <t>PURPOSE</t>
  </si>
  <si>
    <t>BOBC</t>
  </si>
  <si>
    <t>Type</t>
  </si>
  <si>
    <t>NDI</t>
  </si>
  <si>
    <t>PD</t>
  </si>
  <si>
    <t>PS</t>
  </si>
  <si>
    <t>E&amp;E</t>
  </si>
  <si>
    <t>County Jail Reimbursements - Jail Reimbursement Arrearages</t>
  </si>
  <si>
    <t>County Jail Reimbursements - Certificates of Delivery Arrearages</t>
  </si>
  <si>
    <t>County Jail Reimbursements - Extradition Arrearages</t>
  </si>
  <si>
    <t>O/A ITSD - DESE</t>
  </si>
  <si>
    <t>O/A ITSD - Accounts Payable</t>
  </si>
  <si>
    <t>O/A Purchasing - Accounts Payable</t>
  </si>
  <si>
    <t>Administration</t>
  </si>
  <si>
    <t>ABC Program</t>
  </si>
  <si>
    <t>MHD Administration</t>
  </si>
  <si>
    <t>O/A Accounting - Accounts Payable</t>
  </si>
  <si>
    <t>Related</t>
  </si>
  <si>
    <r>
      <t xml:space="preserve">DEPARTMENT:  </t>
    </r>
    <r>
      <rPr>
        <b/>
        <u/>
        <sz val="12"/>
        <rFont val="Arial"/>
        <family val="2"/>
      </rPr>
      <t>HB X - Provide Department Name Here</t>
    </r>
  </si>
  <si>
    <r>
      <t xml:space="preserve">DEPARTMENT: </t>
    </r>
    <r>
      <rPr>
        <sz val="12"/>
        <rFont val="Arial"/>
        <family val="2"/>
      </rPr>
      <t xml:space="preserve"> </t>
    </r>
    <r>
      <rPr>
        <b/>
        <u/>
        <sz val="12"/>
        <rFont val="Arial"/>
        <family val="2"/>
      </rPr>
      <t>HB X - Provide Department Name Here</t>
    </r>
  </si>
  <si>
    <r>
      <rPr>
        <b/>
        <u/>
        <sz val="10"/>
        <rFont val="Arial"/>
        <family val="2"/>
      </rPr>
      <t>Summary Tab Information</t>
    </r>
    <r>
      <rPr>
        <sz val="10"/>
        <rFont val="Arial"/>
        <family val="2"/>
      </rPr>
      <t xml:space="preserve">: Review totals with the "Detail" tab and BRASS.  Links to the "Detail" tab may need to be updated.  Totals under each core action type should tie out to BRASS.  Core reallocations should net to zero within the department. Reallocations ($ or FTE) should </t>
    </r>
    <r>
      <rPr>
        <u/>
        <sz val="10"/>
        <rFont val="Arial"/>
        <family val="2"/>
      </rPr>
      <t>not</t>
    </r>
    <r>
      <rPr>
        <sz val="10"/>
        <rFont val="Arial"/>
        <family val="2"/>
      </rPr>
      <t xml:space="preserve"> be made between fund types.</t>
    </r>
  </si>
  <si>
    <t>FY 2023 CORE BUDGET RECONCILIATION</t>
  </si>
  <si>
    <t>FY 2023 CORE BUDGET RECONCILIATION SUMMARY - Department Request</t>
  </si>
  <si>
    <t>FY 2023 CORE BUDGET - Department Request</t>
  </si>
  <si>
    <t>FY 2023 CORE BUDGET - EXECUTIVE BUDGET TOTAL</t>
  </si>
  <si>
    <t>FY 2023 CORE BUDGET RECONCILIATION DETAIL - Department Request</t>
  </si>
  <si>
    <t>FY 2022 TAFP Appropriation Less Vetoes</t>
  </si>
  <si>
    <t>FY 2023 CORE BUDGET - Executive Budget Total</t>
  </si>
  <si>
    <t>Total FY 2022 TAFP Appropriation Less Vetoes</t>
  </si>
  <si>
    <t>DATE SUBMITTED</t>
  </si>
  <si>
    <r>
      <rPr>
        <b/>
        <u/>
        <sz val="10"/>
        <rFont val="Arial"/>
        <family val="2"/>
      </rPr>
      <t>Detail Tab Information</t>
    </r>
    <r>
      <rPr>
        <sz val="10"/>
        <rFont val="Arial"/>
        <family val="2"/>
      </rPr>
      <t xml:space="preserve">: Each core change is reflected as an "item".  Provide an item number for each core change initiative.  An item is one or more core changes that are logically connected to each other.  For example, reallocating out from several different budget units and then reallocating in to one budget unit in order to consolidate functions is considered one (1) item, regardless of how many core changes are needed to complete the consolidation.  Provide an item number for each core change.  Reallocating from two different cores into another core requires separate actions but is listed under the same "item" number.  Each budget unit action, however, should be listed on a separate row.  Do not roll up budget units.  Please see the "EXAMPLE-Detail" tab for examples of item grouping and appropriate descriptions of core changes.  Please note that in this example, Item #4 is included under Core Reductions AND Core Reallocations because these core actions are related to the same core change initiative.  Show BOBC Type as PS, E&amp;E, PD, or TRF.  If applicable, identify core actions related to a new decision item by filling in the "Related NDI" field.  Example: A core reduction of FTE used to offset a NDI FTE request.  Include count and non-count core actions.  Non-counts should be identified with an asterisk "*" and be excluded in sub-totals or totals.  Core action executive $ totals should match BRASS Table 4.  Provide clear and sufficient detail for core action descriptions.  "Align budget with planned expenditures" or similarly vague responses will generate a follow-up from House Appropriations staff to provide appropriate detail in a revised spreadsheet.  If you need to align your core to accommodate a new plan for expenditures, describe the new plan.  If you are simply removing excess authority based on previous year actuals, and that actual amount will be sufficient for the upcoming fiscal year without reducing services, an explanation that you are reducing excess authority is adequate. If you add rows while completing the Detail Template, please be sure to check/update the SUM formula in the row containing Totals to include all pertinent cells.  The SUM formula will also need to be modified to exclude non-counts (See EXAMPLE-Detail, Core Reallocations).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</si>
</sst>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_);\(&quot;$&quot;#,##0\)"/>
    <numFmt numFmtId="6" formatCode="&quot;$&quot;#,##0_);[Red]\(&quot;$&quot;#,##0\)"/>
    <numFmt numFmtId="164" formatCode="[$-409]mmmm\ d\,\ yyyy;@"/>
    <numFmt numFmtId="165" formatCode="0.000"/>
  </numFmts>
  <fonts count="13" x14ac:knownFonts="1">
    <font>
      <sz val="10"/>
      <name val="Arial"/>
    </font>
    <font>
      <sz val="10"/>
      <name val="Arial"/>
      <family val="2"/>
    </font>
    <font>
      <b/>
      <sz val="10"/>
      <name val="Arial"/>
      <family val="2"/>
    </font>
    <font>
      <sz val="8"/>
      <name val="Arial"/>
      <family val="2"/>
    </font>
    <font>
      <i/>
      <sz val="10"/>
      <name val="Arial"/>
      <family val="2"/>
    </font>
    <font>
      <b/>
      <sz val="12"/>
      <name val="Arial"/>
      <family val="2"/>
    </font>
    <font>
      <sz val="12"/>
      <name val="Arial"/>
      <family val="2"/>
    </font>
    <font>
      <b/>
      <i/>
      <sz val="10"/>
      <name val="Arial"/>
      <family val="2"/>
    </font>
    <font>
      <b/>
      <sz val="10"/>
      <color theme="0"/>
      <name val="Arial"/>
      <family val="2"/>
    </font>
    <font>
      <sz val="10"/>
      <color theme="0"/>
      <name val="Arial"/>
      <family val="2"/>
    </font>
    <font>
      <b/>
      <u/>
      <sz val="10"/>
      <name val="Arial"/>
      <family val="2"/>
    </font>
    <font>
      <u/>
      <sz val="10"/>
      <name val="Arial"/>
      <family val="2"/>
    </font>
    <font>
      <b/>
      <u/>
      <sz val="12"/>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1"/>
        <bgColor indexed="64"/>
      </patternFill>
    </fill>
  </fills>
  <borders count="6">
    <border>
      <left/>
      <right/>
      <top/>
      <bottom/>
      <diagonal/>
    </border>
    <border>
      <left/>
      <right/>
      <top/>
      <bottom style="thin">
        <color indexed="64"/>
      </bottom>
      <diagonal/>
    </border>
    <border>
      <left/>
      <right/>
      <top style="thin">
        <color indexed="64"/>
      </top>
      <bottom/>
      <diagonal/>
    </border>
    <border>
      <left/>
      <right/>
      <top style="thin">
        <color indexed="64"/>
      </top>
      <bottom style="double">
        <color indexed="64"/>
      </bottom>
      <diagonal/>
    </border>
    <border>
      <left/>
      <right/>
      <top style="medium">
        <color auto="1"/>
      </top>
      <bottom/>
      <diagonal/>
    </border>
    <border>
      <left/>
      <right/>
      <top style="medium">
        <color auto="1"/>
      </top>
      <bottom style="double">
        <color auto="1"/>
      </bottom>
      <diagonal/>
    </border>
  </borders>
  <cellStyleXfs count="1">
    <xf numFmtId="0" fontId="0" fillId="0" borderId="0"/>
  </cellStyleXfs>
  <cellXfs count="142">
    <xf numFmtId="0" fontId="0" fillId="0" borderId="0" xfId="0"/>
    <xf numFmtId="0" fontId="2" fillId="0" borderId="0" xfId="0" applyFont="1" applyAlignment="1">
      <alignment vertical="top"/>
    </xf>
    <xf numFmtId="0" fontId="2" fillId="0" borderId="0" xfId="0" applyFont="1" applyAlignment="1">
      <alignment horizontal="right" vertical="top"/>
    </xf>
    <xf numFmtId="0" fontId="2" fillId="0" borderId="0" xfId="0" applyFont="1" applyFill="1" applyAlignment="1">
      <alignment vertical="top"/>
    </xf>
    <xf numFmtId="0" fontId="2" fillId="0" borderId="0" xfId="0" applyFont="1" applyFill="1" applyAlignment="1">
      <alignment horizontal="left"/>
    </xf>
    <xf numFmtId="0" fontId="1" fillId="0" borderId="0" xfId="0" applyFont="1" applyAlignment="1">
      <alignment vertical="top"/>
    </xf>
    <xf numFmtId="0" fontId="1" fillId="0" borderId="0" xfId="0" applyFont="1" applyAlignment="1">
      <alignment horizontal="left" vertical="top" indent="2"/>
    </xf>
    <xf numFmtId="0" fontId="1" fillId="0" borderId="0" xfId="0" applyFont="1" applyFill="1" applyAlignment="1">
      <alignment horizontal="left" vertical="top" indent="2"/>
    </xf>
    <xf numFmtId="0" fontId="1" fillId="0" borderId="0" xfId="0" applyFont="1" applyFill="1" applyAlignment="1">
      <alignment vertical="top"/>
    </xf>
    <xf numFmtId="0" fontId="1" fillId="0" borderId="0" xfId="0" applyFont="1" applyFill="1" applyAlignment="1">
      <alignment horizontal="left" vertical="top" wrapText="1" indent="2"/>
    </xf>
    <xf numFmtId="6" fontId="1" fillId="0" borderId="0" xfId="0" applyNumberFormat="1" applyFont="1" applyAlignment="1">
      <alignment vertical="top"/>
    </xf>
    <xf numFmtId="164" fontId="1" fillId="0" borderId="0" xfId="0" applyNumberFormat="1" applyFont="1" applyAlignment="1">
      <alignment horizontal="left" vertical="top"/>
    </xf>
    <xf numFmtId="0" fontId="1" fillId="0" borderId="0" xfId="0" applyFont="1" applyAlignment="1">
      <alignment horizontal="center" vertical="top"/>
    </xf>
    <xf numFmtId="0" fontId="2" fillId="0" borderId="0" xfId="0" applyFont="1" applyAlignment="1">
      <alignment horizontal="center" vertical="top"/>
    </xf>
    <xf numFmtId="0" fontId="1" fillId="0" borderId="0" xfId="0" applyFont="1" applyAlignment="1">
      <alignment horizontal="right" vertical="top" indent="2"/>
    </xf>
    <xf numFmtId="40" fontId="1" fillId="0" borderId="0" xfId="0" applyNumberFormat="1" applyFont="1" applyAlignment="1">
      <alignment horizontal="right" vertical="top"/>
    </xf>
    <xf numFmtId="0" fontId="2" fillId="0" borderId="0" xfId="0" applyFont="1" applyAlignment="1">
      <alignment horizontal="right" vertical="top" indent="2"/>
    </xf>
    <xf numFmtId="6" fontId="2" fillId="0" borderId="0" xfId="0" applyNumberFormat="1" applyFont="1" applyAlignment="1">
      <alignment horizontal="center" vertical="top"/>
    </xf>
    <xf numFmtId="40" fontId="2" fillId="0" borderId="0" xfId="0" applyNumberFormat="1" applyFont="1" applyAlignment="1">
      <alignment horizontal="right" vertical="top"/>
    </xf>
    <xf numFmtId="6" fontId="2" fillId="0" borderId="0" xfId="0" applyNumberFormat="1" applyFont="1" applyBorder="1" applyAlignment="1">
      <alignment horizontal="center" vertical="top"/>
    </xf>
    <xf numFmtId="6" fontId="2" fillId="0" borderId="0" xfId="0" applyNumberFormat="1" applyFont="1" applyBorder="1" applyAlignment="1">
      <alignment horizontal="right" vertical="top" indent="2"/>
    </xf>
    <xf numFmtId="6" fontId="2" fillId="0" borderId="1" xfId="0" applyNumberFormat="1" applyFont="1" applyBorder="1" applyAlignment="1">
      <alignment horizontal="center" vertical="top"/>
    </xf>
    <xf numFmtId="40" fontId="2" fillId="0" borderId="1" xfId="0" applyNumberFormat="1" applyFont="1" applyBorder="1" applyAlignment="1">
      <alignment horizontal="center" vertical="top"/>
    </xf>
    <xf numFmtId="40" fontId="2" fillId="0" borderId="0" xfId="0" applyNumberFormat="1" applyFont="1" applyBorder="1" applyAlignment="1">
      <alignment horizontal="center" vertical="top"/>
    </xf>
    <xf numFmtId="165" fontId="1" fillId="0" borderId="0" xfId="0" applyNumberFormat="1" applyFont="1" applyAlignment="1">
      <alignment horizontal="center" vertical="top"/>
    </xf>
    <xf numFmtId="40" fontId="2" fillId="0" borderId="0" xfId="0" applyNumberFormat="1" applyFont="1" applyBorder="1" applyAlignment="1">
      <alignment horizontal="right" vertical="top"/>
    </xf>
    <xf numFmtId="6" fontId="2" fillId="0" borderId="0" xfId="0" applyNumberFormat="1" applyFont="1" applyFill="1" applyAlignment="1">
      <alignment vertical="top"/>
    </xf>
    <xf numFmtId="40" fontId="2" fillId="0" borderId="0" xfId="0" applyNumberFormat="1" applyFont="1" applyFill="1" applyAlignment="1">
      <alignment horizontal="right" vertical="top"/>
    </xf>
    <xf numFmtId="0" fontId="1" fillId="0" borderId="0" xfId="0" applyFont="1" applyFill="1" applyAlignment="1">
      <alignment horizontal="left" vertical="top" wrapText="1" indent="5"/>
    </xf>
    <xf numFmtId="0" fontId="1" fillId="0" borderId="0" xfId="0" applyFont="1" applyFill="1" applyBorder="1" applyAlignment="1">
      <alignment horizontal="center" vertical="top" wrapText="1"/>
    </xf>
    <xf numFmtId="6" fontId="2" fillId="0" borderId="0" xfId="0" applyNumberFormat="1" applyFont="1" applyAlignment="1">
      <alignment vertical="top"/>
    </xf>
    <xf numFmtId="0" fontId="1" fillId="0" borderId="0" xfId="0" applyFont="1" applyFill="1" applyAlignment="1">
      <alignment horizontal="center" vertical="top"/>
    </xf>
    <xf numFmtId="0" fontId="1" fillId="0" borderId="0" xfId="0" applyFont="1" applyFill="1" applyAlignment="1">
      <alignment horizontal="center" vertical="top" wrapText="1"/>
    </xf>
    <xf numFmtId="0" fontId="1" fillId="0" borderId="0" xfId="0" applyFont="1" applyFill="1" applyAlignment="1">
      <alignment horizontal="right" vertical="top" indent="2"/>
    </xf>
    <xf numFmtId="6" fontId="1" fillId="0" borderId="0" xfId="0" applyNumberFormat="1" applyFont="1" applyFill="1" applyAlignment="1">
      <alignment vertical="top"/>
    </xf>
    <xf numFmtId="40" fontId="1" fillId="0" borderId="0" xfId="0" applyNumberFormat="1" applyFont="1" applyFill="1" applyAlignment="1">
      <alignment horizontal="right" vertical="top"/>
    </xf>
    <xf numFmtId="6" fontId="2" fillId="0" borderId="0" xfId="0" applyNumberFormat="1" applyFont="1" applyAlignment="1">
      <alignment horizontal="right" vertical="top"/>
    </xf>
    <xf numFmtId="6" fontId="1" fillId="0" borderId="0" xfId="0" applyNumberFormat="1" applyFont="1" applyBorder="1" applyAlignment="1">
      <alignment vertical="top"/>
    </xf>
    <xf numFmtId="40" fontId="1" fillId="0" borderId="0" xfId="0" applyNumberFormat="1" applyFont="1" applyBorder="1" applyAlignment="1">
      <alignment horizontal="right" vertical="top"/>
    </xf>
    <xf numFmtId="0" fontId="2" fillId="0" borderId="0" xfId="0" applyFont="1" applyFill="1"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6" fontId="2" fillId="0" borderId="0" xfId="0" applyNumberFormat="1" applyFont="1" applyBorder="1" applyAlignment="1">
      <alignment vertical="top"/>
    </xf>
    <xf numFmtId="40" fontId="2" fillId="0" borderId="3" xfId="0" applyNumberFormat="1" applyFont="1" applyBorder="1" applyAlignment="1">
      <alignment horizontal="right" vertical="top"/>
    </xf>
    <xf numFmtId="0" fontId="2" fillId="0" borderId="0" xfId="0" applyFont="1" applyFill="1" applyAlignment="1">
      <alignment horizontal="center"/>
    </xf>
    <xf numFmtId="0" fontId="1" fillId="0" borderId="0" xfId="0" applyFont="1" applyFill="1" applyAlignment="1">
      <alignment vertical="top" wrapText="1"/>
    </xf>
    <xf numFmtId="0" fontId="6" fillId="0" borderId="0" xfId="0" applyFont="1" applyAlignment="1">
      <alignment horizontal="center" vertical="top"/>
    </xf>
    <xf numFmtId="0" fontId="6" fillId="0" borderId="0" xfId="0" applyFont="1" applyAlignment="1">
      <alignment vertical="top"/>
    </xf>
    <xf numFmtId="0" fontId="6" fillId="0" borderId="0" xfId="0" applyFont="1" applyAlignment="1">
      <alignment horizontal="right" vertical="top" indent="2"/>
    </xf>
    <xf numFmtId="6" fontId="6" fillId="0" borderId="0" xfId="0" applyNumberFormat="1" applyFont="1" applyAlignment="1">
      <alignment vertical="top"/>
    </xf>
    <xf numFmtId="40" fontId="6" fillId="0" borderId="0" xfId="0" applyNumberFormat="1" applyFont="1" applyAlignment="1">
      <alignment horizontal="right" vertical="top"/>
    </xf>
    <xf numFmtId="0" fontId="1" fillId="0" borderId="0" xfId="0" applyFont="1" applyBorder="1" applyAlignment="1">
      <alignment vertical="top"/>
    </xf>
    <xf numFmtId="6" fontId="2" fillId="0" borderId="5" xfId="0" applyNumberFormat="1" applyFont="1" applyBorder="1" applyAlignment="1">
      <alignment horizontal="right" vertical="top"/>
    </xf>
    <xf numFmtId="40" fontId="2" fillId="0" borderId="5" xfId="0" applyNumberFormat="1" applyFont="1" applyBorder="1" applyAlignment="1">
      <alignment horizontal="right" vertical="top"/>
    </xf>
    <xf numFmtId="0" fontId="7" fillId="0" borderId="0" xfId="0" applyFont="1" applyAlignment="1">
      <alignment horizontal="right" vertical="top" indent="2"/>
    </xf>
    <xf numFmtId="6" fontId="7" fillId="0" borderId="2" xfId="0" applyNumberFormat="1" applyFont="1" applyBorder="1" applyAlignment="1">
      <alignment vertical="top"/>
    </xf>
    <xf numFmtId="40" fontId="7" fillId="0" borderId="2" xfId="0" applyNumberFormat="1" applyFont="1" applyBorder="1" applyAlignment="1">
      <alignment horizontal="right" vertical="top"/>
    </xf>
    <xf numFmtId="0" fontId="7" fillId="0" borderId="0" xfId="0" applyFont="1" applyAlignment="1">
      <alignment horizontal="right" vertical="top"/>
    </xf>
    <xf numFmtId="0" fontId="4" fillId="0" borderId="0" xfId="0" applyFont="1" applyFill="1" applyAlignment="1">
      <alignment vertical="top"/>
    </xf>
    <xf numFmtId="0" fontId="4" fillId="0" borderId="0" xfId="0" applyFont="1" applyFill="1" applyAlignment="1">
      <alignment horizontal="center" vertical="top"/>
    </xf>
    <xf numFmtId="0" fontId="7" fillId="0" borderId="0" xfId="0" applyFont="1" applyFill="1" applyAlignment="1">
      <alignment horizontal="right" vertical="top" indent="2"/>
    </xf>
    <xf numFmtId="6" fontId="7" fillId="0" borderId="2" xfId="0" applyNumberFormat="1" applyFont="1" applyFill="1" applyBorder="1" applyAlignment="1">
      <alignment vertical="top"/>
    </xf>
    <xf numFmtId="40" fontId="7" fillId="0" borderId="2" xfId="0" applyNumberFormat="1" applyFont="1" applyFill="1" applyBorder="1" applyAlignment="1">
      <alignment horizontal="right" vertical="top"/>
    </xf>
    <xf numFmtId="0" fontId="7" fillId="0" borderId="0" xfId="0" applyFont="1" applyFill="1" applyAlignment="1">
      <alignment horizontal="right" vertical="top"/>
    </xf>
    <xf numFmtId="6" fontId="1" fillId="0" borderId="1" xfId="0" applyNumberFormat="1" applyFont="1" applyFill="1" applyBorder="1" applyAlignment="1">
      <alignment vertical="top"/>
    </xf>
    <xf numFmtId="40" fontId="1" fillId="0" borderId="1" xfId="0" applyNumberFormat="1" applyFont="1" applyFill="1" applyBorder="1" applyAlignment="1">
      <alignment horizontal="right" vertical="top"/>
    </xf>
    <xf numFmtId="6" fontId="2" fillId="0" borderId="3" xfId="0" applyNumberFormat="1" applyFont="1" applyBorder="1" applyAlignment="1">
      <alignment vertical="top"/>
    </xf>
    <xf numFmtId="6" fontId="7" fillId="0" borderId="0" xfId="0" applyNumberFormat="1" applyFont="1" applyBorder="1" applyAlignment="1">
      <alignment vertical="top"/>
    </xf>
    <xf numFmtId="40" fontId="7" fillId="0" borderId="0" xfId="0" applyNumberFormat="1" applyFont="1" applyBorder="1" applyAlignment="1">
      <alignment horizontal="right" vertical="top"/>
    </xf>
    <xf numFmtId="6" fontId="1" fillId="2" borderId="0" xfId="0" applyNumberFormat="1" applyFont="1" applyFill="1" applyAlignment="1">
      <alignment vertical="top"/>
    </xf>
    <xf numFmtId="40" fontId="1" fillId="2" borderId="0" xfId="0" applyNumberFormat="1" applyFont="1" applyFill="1" applyAlignment="1">
      <alignment horizontal="right" vertical="top"/>
    </xf>
    <xf numFmtId="6" fontId="1" fillId="2" borderId="0" xfId="0" applyNumberFormat="1" applyFont="1" applyFill="1" applyBorder="1" applyAlignment="1">
      <alignment vertical="top"/>
    </xf>
    <xf numFmtId="40" fontId="1" fillId="2" borderId="0" xfId="0" applyNumberFormat="1" applyFont="1" applyFill="1" applyBorder="1" applyAlignment="1">
      <alignment horizontal="right" vertical="top"/>
    </xf>
    <xf numFmtId="165" fontId="1" fillId="0" borderId="0" xfId="0" applyNumberFormat="1" applyFont="1" applyAlignment="1">
      <alignment horizontal="left" vertical="top"/>
    </xf>
    <xf numFmtId="0" fontId="5" fillId="0" borderId="0" xfId="0" applyFont="1" applyAlignment="1">
      <alignment horizontal="center" vertical="top"/>
    </xf>
    <xf numFmtId="0" fontId="5" fillId="0" borderId="0" xfId="0" applyFont="1" applyAlignment="1">
      <alignment horizontal="center" vertical="top"/>
    </xf>
    <xf numFmtId="6" fontId="2" fillId="0" borderId="0" xfId="0" applyNumberFormat="1" applyFont="1" applyBorder="1" applyAlignment="1">
      <alignment horizontal="center" vertical="top"/>
    </xf>
    <xf numFmtId="0" fontId="1" fillId="0" borderId="0" xfId="0" applyFont="1" applyBorder="1" applyAlignment="1">
      <alignment horizontal="center" vertical="top"/>
    </xf>
    <xf numFmtId="165" fontId="1" fillId="0" borderId="0" xfId="0" applyNumberFormat="1" applyFont="1" applyBorder="1" applyAlignment="1">
      <alignment horizontal="center" vertical="top"/>
    </xf>
    <xf numFmtId="0" fontId="1" fillId="0" borderId="0" xfId="0" applyFont="1" applyBorder="1" applyAlignment="1">
      <alignment horizontal="right" vertical="top" indent="2"/>
    </xf>
    <xf numFmtId="0" fontId="8" fillId="3" borderId="0" xfId="0" applyFont="1" applyFill="1" applyAlignment="1">
      <alignment vertical="top"/>
    </xf>
    <xf numFmtId="0" fontId="9" fillId="3" borderId="0" xfId="0" applyFont="1" applyFill="1" applyAlignment="1">
      <alignment vertical="top"/>
    </xf>
    <xf numFmtId="0" fontId="5" fillId="0" borderId="0" xfId="0" applyFont="1" applyFill="1" applyAlignment="1">
      <alignment horizontal="center" vertical="top"/>
    </xf>
    <xf numFmtId="6" fontId="2" fillId="0" borderId="3" xfId="0" applyNumberFormat="1" applyFont="1" applyFill="1" applyBorder="1" applyAlignment="1">
      <alignment vertical="top"/>
    </xf>
    <xf numFmtId="40" fontId="2" fillId="0" borderId="3" xfId="0" applyNumberFormat="1" applyFont="1" applyFill="1" applyBorder="1" applyAlignment="1">
      <alignment horizontal="right" vertical="top"/>
    </xf>
    <xf numFmtId="40" fontId="2" fillId="0" borderId="3" xfId="0" applyNumberFormat="1" applyFont="1" applyFill="1" applyBorder="1" applyAlignment="1">
      <alignment vertical="top"/>
    </xf>
    <xf numFmtId="0" fontId="6" fillId="0" borderId="0" xfId="0" applyFont="1" applyFill="1" applyAlignment="1">
      <alignment vertical="top"/>
    </xf>
    <xf numFmtId="6" fontId="2" fillId="0" borderId="1" xfId="0" applyNumberFormat="1" applyFont="1" applyFill="1" applyBorder="1" applyAlignment="1">
      <alignment horizontal="center" vertical="top"/>
    </xf>
    <xf numFmtId="40" fontId="2" fillId="0" borderId="1" xfId="0" applyNumberFormat="1" applyFont="1" applyFill="1" applyBorder="1" applyAlignment="1">
      <alignment horizontal="center" vertical="top"/>
    </xf>
    <xf numFmtId="6" fontId="2" fillId="0" borderId="0" xfId="0" applyNumberFormat="1" applyFont="1" applyFill="1" applyBorder="1" applyAlignment="1">
      <alignment horizontal="center" vertical="top"/>
    </xf>
    <xf numFmtId="40" fontId="2" fillId="0" borderId="0" xfId="0" applyNumberFormat="1" applyFont="1" applyFill="1" applyBorder="1" applyAlignment="1">
      <alignment horizontal="right" vertical="top"/>
    </xf>
    <xf numFmtId="6" fontId="1" fillId="0" borderId="0" xfId="0" applyNumberFormat="1" applyFont="1" applyFill="1" applyBorder="1" applyAlignment="1">
      <alignment vertical="top"/>
    </xf>
    <xf numFmtId="40" fontId="1" fillId="0" borderId="0" xfId="0" applyNumberFormat="1" applyFont="1" applyFill="1" applyBorder="1" applyAlignment="1">
      <alignment horizontal="right" vertical="top"/>
    </xf>
    <xf numFmtId="6" fontId="7" fillId="0" borderId="4" xfId="0" applyNumberFormat="1" applyFont="1" applyFill="1" applyBorder="1" applyAlignment="1">
      <alignment horizontal="right" vertical="top"/>
    </xf>
    <xf numFmtId="40" fontId="7" fillId="0" borderId="4" xfId="0" applyNumberFormat="1" applyFont="1" applyFill="1" applyBorder="1" applyAlignment="1">
      <alignment horizontal="right" vertical="top"/>
    </xf>
    <xf numFmtId="6" fontId="2" fillId="0" borderId="0" xfId="0" applyNumberFormat="1" applyFont="1" applyFill="1" applyBorder="1" applyAlignment="1">
      <alignment vertical="top"/>
    </xf>
    <xf numFmtId="6" fontId="2" fillId="0" borderId="5" xfId="0" applyNumberFormat="1" applyFont="1" applyFill="1" applyBorder="1" applyAlignment="1">
      <alignment horizontal="right" vertical="top"/>
    </xf>
    <xf numFmtId="40" fontId="2" fillId="0" borderId="5" xfId="0" applyNumberFormat="1" applyFont="1" applyFill="1" applyBorder="1" applyAlignment="1">
      <alignment horizontal="right" vertical="top"/>
    </xf>
    <xf numFmtId="165" fontId="1" fillId="0" borderId="0" xfId="0" applyNumberFormat="1" applyFont="1" applyFill="1" applyAlignment="1">
      <alignment horizontal="center" vertical="top"/>
    </xf>
    <xf numFmtId="164" fontId="1" fillId="0" borderId="0" xfId="0" applyNumberFormat="1" applyFont="1" applyFill="1" applyAlignment="1">
      <alignment horizontal="left" vertical="top"/>
    </xf>
    <xf numFmtId="164" fontId="1" fillId="0" borderId="0" xfId="0" applyNumberFormat="1" applyFont="1" applyFill="1" applyAlignment="1">
      <alignment horizontal="center" vertical="top"/>
    </xf>
    <xf numFmtId="165" fontId="1" fillId="2" borderId="0" xfId="0" applyNumberFormat="1" applyFont="1" applyFill="1" applyAlignment="1">
      <alignment horizontal="center" vertical="top"/>
    </xf>
    <xf numFmtId="0" fontId="1" fillId="2" borderId="0" xfId="0" applyFont="1" applyFill="1" applyAlignment="1">
      <alignment horizontal="right" vertical="top" indent="2"/>
    </xf>
    <xf numFmtId="0" fontId="1" fillId="2" borderId="0" xfId="0" applyFont="1" applyFill="1" applyAlignment="1">
      <alignment vertical="top"/>
    </xf>
    <xf numFmtId="0" fontId="1" fillId="2" borderId="0" xfId="0" applyFont="1" applyFill="1" applyBorder="1" applyAlignment="1">
      <alignment horizontal="center" vertical="top" wrapText="1"/>
    </xf>
    <xf numFmtId="0" fontId="1" fillId="2" borderId="0" xfId="0" applyFont="1" applyFill="1" applyBorder="1" applyAlignment="1">
      <alignment horizontal="right" vertical="top" indent="2"/>
    </xf>
    <xf numFmtId="0" fontId="1" fillId="2" borderId="0" xfId="0" applyFont="1" applyFill="1" applyBorder="1" applyAlignment="1">
      <alignment vertical="top"/>
    </xf>
    <xf numFmtId="0" fontId="1" fillId="2" borderId="0" xfId="0" applyFont="1" applyFill="1" applyBorder="1" applyAlignment="1">
      <alignment horizontal="left" vertical="top" wrapText="1" indent="5"/>
    </xf>
    <xf numFmtId="0" fontId="1" fillId="2" borderId="0" xfId="0" applyFont="1" applyFill="1" applyBorder="1" applyAlignment="1">
      <alignment horizontal="center" vertical="top"/>
    </xf>
    <xf numFmtId="165" fontId="1" fillId="2" borderId="0" xfId="0" applyNumberFormat="1" applyFont="1" applyFill="1" applyBorder="1" applyAlignment="1">
      <alignment horizontal="center" vertical="top"/>
    </xf>
    <xf numFmtId="0" fontId="1" fillId="2" borderId="0" xfId="0" applyFont="1" applyFill="1" applyAlignment="1">
      <alignment horizontal="center" vertical="top"/>
    </xf>
    <xf numFmtId="0" fontId="1" fillId="2" borderId="0" xfId="0" applyFont="1" applyFill="1" applyAlignment="1">
      <alignment horizontal="left" vertical="top" wrapText="1" indent="5"/>
    </xf>
    <xf numFmtId="165" fontId="9" fillId="3" borderId="0" xfId="0" applyNumberFormat="1" applyFont="1" applyFill="1" applyAlignment="1">
      <alignment horizontal="center" vertical="top"/>
    </xf>
    <xf numFmtId="0" fontId="7" fillId="0" borderId="0" xfId="0" applyFont="1" applyAlignment="1">
      <alignment horizontal="left" vertical="top"/>
    </xf>
    <xf numFmtId="0" fontId="4" fillId="0" borderId="0" xfId="0" applyFont="1" applyFill="1" applyBorder="1" applyAlignment="1">
      <alignment vertical="top"/>
    </xf>
    <xf numFmtId="0" fontId="1" fillId="0" borderId="0" xfId="0" applyFont="1" applyFill="1" applyBorder="1" applyAlignment="1">
      <alignment horizontal="left" vertical="top" wrapText="1"/>
    </xf>
    <xf numFmtId="0" fontId="1" fillId="0" borderId="0" xfId="0" applyFont="1" applyFill="1" applyAlignment="1">
      <alignment horizontal="left" vertical="top" wrapText="1" indent="3"/>
    </xf>
    <xf numFmtId="0" fontId="1" fillId="0" borderId="0" xfId="0" applyFont="1" applyFill="1" applyAlignment="1">
      <alignment horizontal="left" vertical="top"/>
    </xf>
    <xf numFmtId="0" fontId="0" fillId="0" borderId="0" xfId="0" applyAlignment="1">
      <alignment vertical="top"/>
    </xf>
    <xf numFmtId="0" fontId="1" fillId="0" borderId="0" xfId="0" applyFont="1" applyAlignment="1">
      <alignment horizontal="left" vertical="top" wrapText="1"/>
    </xf>
    <xf numFmtId="0" fontId="0" fillId="0" borderId="0" xfId="0" applyAlignment="1">
      <alignment horizontal="center" vertical="top"/>
    </xf>
    <xf numFmtId="6" fontId="7" fillId="0" borderId="0" xfId="0" applyNumberFormat="1" applyFont="1" applyBorder="1" applyAlignment="1">
      <alignment horizontal="right" vertical="top"/>
    </xf>
    <xf numFmtId="6" fontId="2" fillId="0" borderId="0" xfId="0" applyNumberFormat="1" applyFont="1" applyBorder="1" applyAlignment="1">
      <alignment horizontal="right" vertical="top"/>
    </xf>
    <xf numFmtId="0" fontId="7" fillId="0" borderId="0" xfId="0" applyFont="1" applyAlignment="1">
      <alignment horizontal="left" vertical="top" indent="2"/>
    </xf>
    <xf numFmtId="0" fontId="7" fillId="0" borderId="0" xfId="0" applyFont="1" applyFill="1" applyAlignment="1">
      <alignment horizontal="left" vertical="top" indent="2"/>
    </xf>
    <xf numFmtId="0" fontId="1" fillId="0" borderId="0" xfId="0" applyFont="1" applyAlignment="1">
      <alignment horizontal="right" vertical="top"/>
    </xf>
    <xf numFmtId="0" fontId="2" fillId="0" borderId="0" xfId="0" applyFont="1" applyAlignment="1">
      <alignment horizontal="left" vertical="top" indent="2"/>
    </xf>
    <xf numFmtId="0" fontId="2" fillId="0" borderId="0" xfId="0" applyFont="1" applyFill="1" applyAlignment="1">
      <alignment horizontal="left" vertical="top" indent="2"/>
    </xf>
    <xf numFmtId="0" fontId="5" fillId="0" borderId="0" xfId="0" applyFont="1" applyAlignment="1">
      <alignment horizontal="center" vertical="top"/>
    </xf>
    <xf numFmtId="6" fontId="2" fillId="0" borderId="0" xfId="0" applyNumberFormat="1" applyFont="1" applyBorder="1" applyAlignment="1">
      <alignment horizontal="center" vertical="top"/>
    </xf>
    <xf numFmtId="0" fontId="8" fillId="3" borderId="0" xfId="0" applyFont="1" applyFill="1" applyAlignment="1">
      <alignment horizontal="center" vertical="top"/>
    </xf>
    <xf numFmtId="0" fontId="1" fillId="0" borderId="0" xfId="0" applyFont="1" applyAlignment="1" applyProtection="1">
      <alignment horizontal="left" vertical="top" wrapText="1"/>
    </xf>
    <xf numFmtId="0" fontId="1" fillId="0" borderId="0" xfId="0" applyFont="1" applyAlignment="1">
      <alignment horizontal="left" vertical="top" wrapText="1"/>
    </xf>
    <xf numFmtId="0" fontId="5" fillId="0" borderId="0" xfId="0" applyFont="1" applyAlignment="1">
      <alignment horizontal="center" vertical="top"/>
    </xf>
    <xf numFmtId="0" fontId="12" fillId="0" borderId="0" xfId="0" applyFont="1" applyAlignment="1">
      <alignment horizontal="center" vertical="top"/>
    </xf>
    <xf numFmtId="164" fontId="7" fillId="0" borderId="0" xfId="0" applyNumberFormat="1" applyFont="1" applyAlignment="1">
      <alignment horizontal="right" vertical="center"/>
    </xf>
    <xf numFmtId="5" fontId="2" fillId="0" borderId="0" xfId="0" applyNumberFormat="1" applyFont="1" applyAlignment="1">
      <alignment horizontal="center" vertical="top"/>
    </xf>
    <xf numFmtId="0" fontId="7" fillId="0" borderId="0" xfId="0" applyFont="1" applyFill="1" applyAlignment="1">
      <alignment horizontal="right" vertical="top" indent="15"/>
    </xf>
    <xf numFmtId="6" fontId="2" fillId="0" borderId="0" xfId="0" applyNumberFormat="1" applyFont="1" applyBorder="1" applyAlignment="1">
      <alignment horizontal="center" vertical="top"/>
    </xf>
    <xf numFmtId="5" fontId="2" fillId="0" borderId="0" xfId="0" applyNumberFormat="1" applyFont="1" applyFill="1" applyAlignment="1">
      <alignment horizontal="center" vertical="top"/>
    </xf>
    <xf numFmtId="164" fontId="7" fillId="0" borderId="0" xfId="0" applyNumberFormat="1" applyFont="1" applyFill="1" applyAlignment="1">
      <alignment horizontal="right" vertical="center"/>
    </xf>
    <xf numFmtId="0" fontId="7" fillId="0" borderId="0" xfId="0" applyFont="1" applyAlignment="1" applyProtection="1">
      <alignment horizontal="righ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0"/>
  <sheetViews>
    <sheetView workbookViewId="0">
      <selection activeCell="Q27" sqref="Q27"/>
    </sheetView>
  </sheetViews>
  <sheetFormatPr defaultRowHeight="12.75" x14ac:dyDescent="0.2"/>
  <cols>
    <col min="1" max="1" width="3.5703125" style="120" customWidth="1"/>
    <col min="2" max="16384" width="9.140625" style="118"/>
  </cols>
  <sheetData>
    <row r="1" spans="1:14" ht="15.75" x14ac:dyDescent="0.2">
      <c r="A1" s="133" t="s">
        <v>77</v>
      </c>
      <c r="B1" s="133"/>
      <c r="C1" s="133"/>
      <c r="D1" s="133"/>
      <c r="E1" s="133"/>
      <c r="F1" s="133"/>
      <c r="G1" s="133"/>
      <c r="H1" s="133"/>
      <c r="I1" s="133"/>
      <c r="J1" s="133"/>
      <c r="K1" s="133"/>
      <c r="L1" s="133"/>
      <c r="M1" s="133"/>
      <c r="N1" s="133"/>
    </row>
    <row r="2" spans="1:14" ht="15.75" x14ac:dyDescent="0.2">
      <c r="A2" s="75"/>
      <c r="B2" s="75"/>
      <c r="C2" s="75"/>
      <c r="D2" s="75"/>
      <c r="E2" s="75"/>
      <c r="F2" s="75"/>
      <c r="G2" s="75"/>
      <c r="H2" s="75"/>
      <c r="I2" s="75"/>
      <c r="J2" s="75"/>
      <c r="K2" s="75"/>
      <c r="L2" s="75"/>
      <c r="M2" s="75"/>
      <c r="N2" s="75"/>
    </row>
    <row r="3" spans="1:14" x14ac:dyDescent="0.2">
      <c r="A3" s="134" t="s">
        <v>56</v>
      </c>
      <c r="B3" s="134"/>
      <c r="C3" s="134"/>
      <c r="D3" s="134"/>
      <c r="E3" s="134"/>
      <c r="F3" s="134"/>
      <c r="G3" s="134"/>
      <c r="H3" s="134"/>
      <c r="I3" s="134"/>
      <c r="J3" s="134"/>
      <c r="K3" s="134"/>
      <c r="L3" s="134"/>
      <c r="M3" s="134"/>
      <c r="N3" s="134"/>
    </row>
    <row r="4" spans="1:14" x14ac:dyDescent="0.2">
      <c r="A4" s="134"/>
      <c r="B4" s="134"/>
      <c r="C4" s="134"/>
      <c r="D4" s="134"/>
      <c r="E4" s="134"/>
      <c r="F4" s="134"/>
      <c r="G4" s="134"/>
      <c r="H4" s="134"/>
      <c r="I4" s="134"/>
      <c r="J4" s="134"/>
      <c r="K4" s="134"/>
      <c r="L4" s="134"/>
      <c r="M4" s="134"/>
      <c r="N4" s="134"/>
    </row>
    <row r="5" spans="1:14" x14ac:dyDescent="0.2">
      <c r="A5" s="132" t="s">
        <v>54</v>
      </c>
      <c r="B5" s="132"/>
      <c r="C5" s="132"/>
      <c r="D5" s="132"/>
      <c r="E5" s="132"/>
      <c r="F5" s="132"/>
      <c r="G5" s="132"/>
      <c r="H5" s="132"/>
      <c r="I5" s="132"/>
      <c r="J5" s="132"/>
      <c r="K5" s="132"/>
      <c r="L5" s="132"/>
      <c r="M5" s="132"/>
      <c r="N5" s="132"/>
    </row>
    <row r="6" spans="1:14" x14ac:dyDescent="0.2">
      <c r="A6" s="132"/>
      <c r="B6" s="132"/>
      <c r="C6" s="132"/>
      <c r="D6" s="132"/>
      <c r="E6" s="132"/>
      <c r="F6" s="132"/>
      <c r="G6" s="132"/>
      <c r="H6" s="132"/>
      <c r="I6" s="132"/>
      <c r="J6" s="132"/>
      <c r="K6" s="132"/>
      <c r="L6" s="132"/>
      <c r="M6" s="132"/>
      <c r="N6" s="132"/>
    </row>
    <row r="7" spans="1:14" x14ac:dyDescent="0.2">
      <c r="A7" s="132"/>
      <c r="B7" s="132"/>
      <c r="C7" s="132"/>
      <c r="D7" s="132"/>
      <c r="E7" s="132"/>
      <c r="F7" s="132"/>
      <c r="G7" s="132"/>
      <c r="H7" s="132"/>
      <c r="I7" s="132"/>
      <c r="J7" s="132"/>
      <c r="K7" s="132"/>
      <c r="L7" s="132"/>
      <c r="M7" s="132"/>
      <c r="N7" s="132"/>
    </row>
    <row r="8" spans="1:14" x14ac:dyDescent="0.2">
      <c r="A8" s="132"/>
      <c r="B8" s="132"/>
      <c r="C8" s="132"/>
      <c r="D8" s="132"/>
      <c r="E8" s="132"/>
      <c r="F8" s="132"/>
      <c r="G8" s="132"/>
      <c r="H8" s="132"/>
      <c r="I8" s="132"/>
      <c r="J8" s="132"/>
      <c r="K8" s="132"/>
      <c r="L8" s="132"/>
      <c r="M8" s="132"/>
      <c r="N8" s="132"/>
    </row>
    <row r="9" spans="1:14" x14ac:dyDescent="0.2">
      <c r="A9" s="132"/>
      <c r="B9" s="132"/>
      <c r="C9" s="132"/>
      <c r="D9" s="132"/>
      <c r="E9" s="132"/>
      <c r="F9" s="132"/>
      <c r="G9" s="132"/>
      <c r="H9" s="132"/>
      <c r="I9" s="132"/>
      <c r="J9" s="132"/>
      <c r="K9" s="132"/>
      <c r="L9" s="132"/>
      <c r="M9" s="132"/>
      <c r="N9" s="132"/>
    </row>
    <row r="10" spans="1:14" x14ac:dyDescent="0.2">
      <c r="A10" s="132"/>
      <c r="B10" s="132"/>
      <c r="C10" s="132"/>
      <c r="D10" s="132"/>
      <c r="E10" s="132"/>
      <c r="F10" s="132"/>
      <c r="G10" s="132"/>
      <c r="H10" s="132"/>
      <c r="I10" s="132"/>
      <c r="J10" s="132"/>
      <c r="K10" s="132"/>
      <c r="L10" s="132"/>
      <c r="M10" s="132"/>
      <c r="N10" s="132"/>
    </row>
    <row r="11" spans="1:14" x14ac:dyDescent="0.2">
      <c r="A11" s="132"/>
      <c r="B11" s="132"/>
      <c r="C11" s="132"/>
      <c r="D11" s="132"/>
      <c r="E11" s="132"/>
      <c r="F11" s="132"/>
      <c r="G11" s="132"/>
      <c r="H11" s="132"/>
      <c r="I11" s="132"/>
      <c r="J11" s="132"/>
      <c r="K11" s="132"/>
      <c r="L11" s="132"/>
      <c r="M11" s="132"/>
      <c r="N11" s="132"/>
    </row>
    <row r="13" spans="1:14" x14ac:dyDescent="0.2">
      <c r="A13" s="134" t="s">
        <v>55</v>
      </c>
      <c r="B13" s="134"/>
      <c r="C13" s="134"/>
      <c r="D13" s="134"/>
      <c r="E13" s="134"/>
      <c r="F13" s="134"/>
      <c r="G13" s="134"/>
      <c r="H13" s="134"/>
      <c r="I13" s="134"/>
      <c r="J13" s="134"/>
      <c r="K13" s="134"/>
      <c r="L13" s="134"/>
      <c r="M13" s="134"/>
      <c r="N13" s="134"/>
    </row>
    <row r="14" spans="1:14" x14ac:dyDescent="0.2">
      <c r="A14" s="134"/>
      <c r="B14" s="134"/>
      <c r="C14" s="134"/>
      <c r="D14" s="134"/>
      <c r="E14" s="134"/>
      <c r="F14" s="134"/>
      <c r="G14" s="134"/>
      <c r="H14" s="134"/>
      <c r="I14" s="134"/>
      <c r="J14" s="134"/>
      <c r="K14" s="134"/>
      <c r="L14" s="134"/>
      <c r="M14" s="134"/>
      <c r="N14" s="134"/>
    </row>
    <row r="15" spans="1:14" ht="12.75" customHeight="1" x14ac:dyDescent="0.2">
      <c r="A15" s="120" t="s">
        <v>47</v>
      </c>
      <c r="B15" s="132" t="s">
        <v>86</v>
      </c>
      <c r="C15" s="132"/>
      <c r="D15" s="132"/>
      <c r="E15" s="132"/>
      <c r="F15" s="132"/>
      <c r="G15" s="132"/>
      <c r="H15" s="132"/>
      <c r="I15" s="132"/>
      <c r="J15" s="132"/>
      <c r="K15" s="132"/>
      <c r="L15" s="132"/>
      <c r="M15" s="132"/>
      <c r="N15" s="132"/>
    </row>
    <row r="16" spans="1:14" ht="12.75" customHeight="1" x14ac:dyDescent="0.2">
      <c r="B16" s="132"/>
      <c r="C16" s="132"/>
      <c r="D16" s="132"/>
      <c r="E16" s="132"/>
      <c r="F16" s="132"/>
      <c r="G16" s="132"/>
      <c r="H16" s="132"/>
      <c r="I16" s="132"/>
      <c r="J16" s="132"/>
      <c r="K16" s="132"/>
      <c r="L16" s="132"/>
      <c r="M16" s="132"/>
      <c r="N16" s="132"/>
    </row>
    <row r="17" spans="2:14" ht="12.75" customHeight="1" x14ac:dyDescent="0.2">
      <c r="B17" s="132"/>
      <c r="C17" s="132"/>
      <c r="D17" s="132"/>
      <c r="E17" s="132"/>
      <c r="F17" s="132"/>
      <c r="G17" s="132"/>
      <c r="H17" s="132"/>
      <c r="I17" s="132"/>
      <c r="J17" s="132"/>
      <c r="K17" s="132"/>
      <c r="L17" s="132"/>
      <c r="M17" s="132"/>
      <c r="N17" s="132"/>
    </row>
    <row r="18" spans="2:14" ht="12.75" customHeight="1" x14ac:dyDescent="0.2">
      <c r="B18" s="132"/>
      <c r="C18" s="132"/>
      <c r="D18" s="132"/>
      <c r="E18" s="132"/>
      <c r="F18" s="132"/>
      <c r="G18" s="132"/>
      <c r="H18" s="132"/>
      <c r="I18" s="132"/>
      <c r="J18" s="132"/>
      <c r="K18" s="132"/>
      <c r="L18" s="132"/>
      <c r="M18" s="132"/>
      <c r="N18" s="132"/>
    </row>
    <row r="19" spans="2:14" ht="12.75" customHeight="1" x14ac:dyDescent="0.2">
      <c r="B19" s="132"/>
      <c r="C19" s="132"/>
      <c r="D19" s="132"/>
      <c r="E19" s="132"/>
      <c r="F19" s="132"/>
      <c r="G19" s="132"/>
      <c r="H19" s="132"/>
      <c r="I19" s="132"/>
      <c r="J19" s="132"/>
      <c r="K19" s="132"/>
      <c r="L19" s="132"/>
      <c r="M19" s="132"/>
      <c r="N19" s="132"/>
    </row>
    <row r="20" spans="2:14" ht="12.75" customHeight="1" x14ac:dyDescent="0.2">
      <c r="B20" s="132"/>
      <c r="C20" s="132"/>
      <c r="D20" s="132"/>
      <c r="E20" s="132"/>
      <c r="F20" s="132"/>
      <c r="G20" s="132"/>
      <c r="H20" s="132"/>
      <c r="I20" s="132"/>
      <c r="J20" s="132"/>
      <c r="K20" s="132"/>
      <c r="L20" s="132"/>
      <c r="M20" s="132"/>
      <c r="N20" s="132"/>
    </row>
    <row r="21" spans="2:14" ht="12.75" customHeight="1" x14ac:dyDescent="0.2">
      <c r="B21" s="132"/>
      <c r="C21" s="132"/>
      <c r="D21" s="132"/>
      <c r="E21" s="132"/>
      <c r="F21" s="132"/>
      <c r="G21" s="132"/>
      <c r="H21" s="132"/>
      <c r="I21" s="132"/>
      <c r="J21" s="132"/>
      <c r="K21" s="132"/>
      <c r="L21" s="132"/>
      <c r="M21" s="132"/>
      <c r="N21" s="132"/>
    </row>
    <row r="22" spans="2:14" ht="12.75" customHeight="1" x14ac:dyDescent="0.2">
      <c r="B22" s="132"/>
      <c r="C22" s="132"/>
      <c r="D22" s="132"/>
      <c r="E22" s="132"/>
      <c r="F22" s="132"/>
      <c r="G22" s="132"/>
      <c r="H22" s="132"/>
      <c r="I22" s="132"/>
      <c r="J22" s="132"/>
      <c r="K22" s="132"/>
      <c r="L22" s="132"/>
      <c r="M22" s="132"/>
      <c r="N22" s="132"/>
    </row>
    <row r="23" spans="2:14" ht="12.75" customHeight="1" x14ac:dyDescent="0.2">
      <c r="B23" s="132"/>
      <c r="C23" s="132"/>
      <c r="D23" s="132"/>
      <c r="E23" s="132"/>
      <c r="F23" s="132"/>
      <c r="G23" s="132"/>
      <c r="H23" s="132"/>
      <c r="I23" s="132"/>
      <c r="J23" s="132"/>
      <c r="K23" s="132"/>
      <c r="L23" s="132"/>
      <c r="M23" s="132"/>
      <c r="N23" s="132"/>
    </row>
    <row r="24" spans="2:14" ht="12.75" customHeight="1" x14ac:dyDescent="0.2">
      <c r="B24" s="132"/>
      <c r="C24" s="132"/>
      <c r="D24" s="132"/>
      <c r="E24" s="132"/>
      <c r="F24" s="132"/>
      <c r="G24" s="132"/>
      <c r="H24" s="132"/>
      <c r="I24" s="132"/>
      <c r="J24" s="132"/>
      <c r="K24" s="132"/>
      <c r="L24" s="132"/>
      <c r="M24" s="132"/>
      <c r="N24" s="132"/>
    </row>
    <row r="25" spans="2:14" ht="12.75" customHeight="1" x14ac:dyDescent="0.2">
      <c r="B25" s="132"/>
      <c r="C25" s="132"/>
      <c r="D25" s="132"/>
      <c r="E25" s="132"/>
      <c r="F25" s="132"/>
      <c r="G25" s="132"/>
      <c r="H25" s="132"/>
      <c r="I25" s="132"/>
      <c r="J25" s="132"/>
      <c r="K25" s="132"/>
      <c r="L25" s="132"/>
      <c r="M25" s="132"/>
      <c r="N25" s="132"/>
    </row>
    <row r="26" spans="2:14" ht="12.75" customHeight="1" x14ac:dyDescent="0.2">
      <c r="B26" s="132"/>
      <c r="C26" s="132"/>
      <c r="D26" s="132"/>
      <c r="E26" s="132"/>
      <c r="F26" s="132"/>
      <c r="G26" s="132"/>
      <c r="H26" s="132"/>
      <c r="I26" s="132"/>
      <c r="J26" s="132"/>
      <c r="K26" s="132"/>
      <c r="L26" s="132"/>
      <c r="M26" s="132"/>
      <c r="N26" s="132"/>
    </row>
    <row r="27" spans="2:14" ht="12.75" customHeight="1" x14ac:dyDescent="0.2">
      <c r="B27" s="132"/>
      <c r="C27" s="132"/>
      <c r="D27" s="132"/>
      <c r="E27" s="132"/>
      <c r="F27" s="132"/>
      <c r="G27" s="132"/>
      <c r="H27" s="132"/>
      <c r="I27" s="132"/>
      <c r="J27" s="132"/>
      <c r="K27" s="132"/>
      <c r="L27" s="132"/>
      <c r="M27" s="132"/>
      <c r="N27" s="132"/>
    </row>
    <row r="28" spans="2:14" ht="12.75" customHeight="1" x14ac:dyDescent="0.2">
      <c r="B28" s="132"/>
      <c r="C28" s="132"/>
      <c r="D28" s="132"/>
      <c r="E28" s="132"/>
      <c r="F28" s="132"/>
      <c r="G28" s="132"/>
      <c r="H28" s="132"/>
      <c r="I28" s="132"/>
      <c r="J28" s="132"/>
      <c r="K28" s="132"/>
      <c r="L28" s="132"/>
      <c r="M28" s="132"/>
      <c r="N28" s="132"/>
    </row>
    <row r="29" spans="2:14" ht="12.75" customHeight="1" x14ac:dyDescent="0.2">
      <c r="B29" s="132"/>
      <c r="C29" s="132"/>
      <c r="D29" s="132"/>
      <c r="E29" s="132"/>
      <c r="F29" s="132"/>
      <c r="G29" s="132"/>
      <c r="H29" s="132"/>
      <c r="I29" s="132"/>
      <c r="J29" s="132"/>
      <c r="K29" s="132"/>
      <c r="L29" s="132"/>
      <c r="M29" s="132"/>
      <c r="N29" s="132"/>
    </row>
    <row r="30" spans="2:14" ht="12.75" customHeight="1" x14ac:dyDescent="0.2">
      <c r="B30" s="132"/>
      <c r="C30" s="132"/>
      <c r="D30" s="132"/>
      <c r="E30" s="132"/>
      <c r="F30" s="132"/>
      <c r="G30" s="132"/>
      <c r="H30" s="132"/>
      <c r="I30" s="132"/>
      <c r="J30" s="132"/>
      <c r="K30" s="132"/>
      <c r="L30" s="132"/>
      <c r="M30" s="132"/>
      <c r="N30" s="132"/>
    </row>
    <row r="31" spans="2:14" ht="12.75" customHeight="1" x14ac:dyDescent="0.2">
      <c r="B31" s="132"/>
      <c r="C31" s="132"/>
      <c r="D31" s="132"/>
      <c r="E31" s="132"/>
      <c r="F31" s="132"/>
      <c r="G31" s="132"/>
      <c r="H31" s="132"/>
      <c r="I31" s="132"/>
      <c r="J31" s="132"/>
      <c r="K31" s="132"/>
      <c r="L31" s="132"/>
      <c r="M31" s="132"/>
      <c r="N31" s="132"/>
    </row>
    <row r="32" spans="2:14" x14ac:dyDescent="0.2">
      <c r="B32" s="119"/>
      <c r="C32" s="119"/>
      <c r="D32" s="119"/>
      <c r="E32" s="119"/>
      <c r="F32" s="119"/>
      <c r="G32" s="119"/>
      <c r="H32" s="119"/>
      <c r="I32" s="119"/>
      <c r="J32" s="119"/>
      <c r="K32" s="119"/>
      <c r="L32" s="119"/>
      <c r="M32" s="119"/>
      <c r="N32" s="119"/>
    </row>
    <row r="33" spans="1:14" ht="12.75" customHeight="1" x14ac:dyDescent="0.2">
      <c r="A33" s="120" t="s">
        <v>48</v>
      </c>
      <c r="B33" s="132" t="s">
        <v>76</v>
      </c>
      <c r="C33" s="132"/>
      <c r="D33" s="132"/>
      <c r="E33" s="132"/>
      <c r="F33" s="132"/>
      <c r="G33" s="132"/>
      <c r="H33" s="132"/>
      <c r="I33" s="132"/>
      <c r="J33" s="132"/>
      <c r="K33" s="132"/>
      <c r="L33" s="132"/>
      <c r="M33" s="132"/>
      <c r="N33" s="132"/>
    </row>
    <row r="34" spans="1:14" ht="12.75" customHeight="1" x14ac:dyDescent="0.2">
      <c r="B34" s="132"/>
      <c r="C34" s="132"/>
      <c r="D34" s="132"/>
      <c r="E34" s="132"/>
      <c r="F34" s="132"/>
      <c r="G34" s="132"/>
      <c r="H34" s="132"/>
      <c r="I34" s="132"/>
      <c r="J34" s="132"/>
      <c r="K34" s="132"/>
      <c r="L34" s="132"/>
      <c r="M34" s="132"/>
      <c r="N34" s="132"/>
    </row>
    <row r="35" spans="1:14" ht="12.75" customHeight="1" x14ac:dyDescent="0.2">
      <c r="B35" s="132"/>
      <c r="C35" s="132"/>
      <c r="D35" s="132"/>
      <c r="E35" s="132"/>
      <c r="F35" s="132"/>
      <c r="G35" s="132"/>
      <c r="H35" s="132"/>
      <c r="I35" s="132"/>
      <c r="J35" s="132"/>
      <c r="K35" s="132"/>
      <c r="L35" s="132"/>
      <c r="M35" s="132"/>
      <c r="N35" s="132"/>
    </row>
    <row r="36" spans="1:14" x14ac:dyDescent="0.2">
      <c r="B36" s="132"/>
      <c r="C36" s="132"/>
      <c r="D36" s="132"/>
      <c r="E36" s="132"/>
      <c r="F36" s="132"/>
      <c r="G36" s="132"/>
      <c r="H36" s="132"/>
      <c r="I36" s="132"/>
      <c r="J36" s="132"/>
      <c r="K36" s="132"/>
      <c r="L36" s="132"/>
      <c r="M36" s="132"/>
      <c r="N36" s="132"/>
    </row>
    <row r="38" spans="1:14" x14ac:dyDescent="0.2">
      <c r="A38" s="120" t="s">
        <v>49</v>
      </c>
      <c r="B38" s="118" t="s">
        <v>51</v>
      </c>
    </row>
    <row r="40" spans="1:14" x14ac:dyDescent="0.2">
      <c r="B40" s="5"/>
    </row>
  </sheetData>
  <mergeCells count="6">
    <mergeCell ref="B33:N36"/>
    <mergeCell ref="A1:N1"/>
    <mergeCell ref="A5:N11"/>
    <mergeCell ref="A3:N4"/>
    <mergeCell ref="A13:N14"/>
    <mergeCell ref="B15:N31"/>
  </mergeCells>
  <pageMargins left="0.7" right="0.7" top="0.75" bottom="0.75" header="0.3" footer="0.3"/>
  <pageSetup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1"/>
  <sheetViews>
    <sheetView topLeftCell="A25" zoomScaleNormal="100" zoomScaleSheetLayoutView="90" workbookViewId="0">
      <selection activeCell="I51" sqref="I51"/>
    </sheetView>
  </sheetViews>
  <sheetFormatPr defaultRowHeight="12.75" x14ac:dyDescent="0.2"/>
  <cols>
    <col min="1" max="1" width="70.28515625" style="5" customWidth="1"/>
    <col min="2" max="2" width="1.7109375" style="14" customWidth="1"/>
    <col min="3" max="3" width="15.42578125" style="10" customWidth="1"/>
    <col min="4" max="4" width="8.7109375" style="15" customWidth="1"/>
    <col min="5" max="7" width="9.140625" style="5"/>
    <col min="8" max="8" width="9.140625" style="5" customWidth="1"/>
    <col min="9" max="16384" width="9.140625" style="5"/>
  </cols>
  <sheetData>
    <row r="1" spans="1:8" s="47" customFormat="1" ht="15.75" x14ac:dyDescent="0.2">
      <c r="A1" s="133" t="s">
        <v>52</v>
      </c>
      <c r="B1" s="133"/>
      <c r="C1" s="133"/>
      <c r="D1" s="133"/>
    </row>
    <row r="2" spans="1:8" s="47" customFormat="1" ht="15" x14ac:dyDescent="0.2">
      <c r="B2" s="48"/>
      <c r="C2" s="49"/>
      <c r="D2" s="50"/>
    </row>
    <row r="3" spans="1:8" s="47" customFormat="1" ht="15.75" x14ac:dyDescent="0.2">
      <c r="A3" s="133" t="s">
        <v>78</v>
      </c>
      <c r="B3" s="133"/>
      <c r="C3" s="133"/>
      <c r="D3" s="133"/>
    </row>
    <row r="4" spans="1:8" x14ac:dyDescent="0.2">
      <c r="A4" s="13"/>
      <c r="B4" s="16"/>
      <c r="C4" s="17"/>
      <c r="D4" s="18"/>
    </row>
    <row r="5" spans="1:8" x14ac:dyDescent="0.2">
      <c r="B5" s="20"/>
      <c r="C5" s="136" t="s">
        <v>4</v>
      </c>
      <c r="D5" s="136"/>
    </row>
    <row r="6" spans="1:8" x14ac:dyDescent="0.2">
      <c r="A6" s="19"/>
      <c r="C6" s="21" t="s">
        <v>3</v>
      </c>
      <c r="D6" s="22" t="s">
        <v>0</v>
      </c>
    </row>
    <row r="7" spans="1:8" x14ac:dyDescent="0.2">
      <c r="C7" s="19"/>
      <c r="D7" s="25"/>
    </row>
    <row r="8" spans="1:8" x14ac:dyDescent="0.2">
      <c r="A8" s="1" t="s">
        <v>82</v>
      </c>
      <c r="C8" s="26"/>
      <c r="D8" s="27"/>
    </row>
    <row r="9" spans="1:8" x14ac:dyDescent="0.2">
      <c r="A9" s="6" t="s">
        <v>10</v>
      </c>
      <c r="C9" s="34">
        <f>'EXAMPLE-Detail'!H8</f>
        <v>1893074781</v>
      </c>
      <c r="D9" s="35">
        <f>'EXAMPLE-Detail'!I8</f>
        <v>1852.26</v>
      </c>
    </row>
    <row r="10" spans="1:8" x14ac:dyDescent="0.2">
      <c r="A10" s="7" t="s">
        <v>8</v>
      </c>
      <c r="C10" s="34">
        <f>'EXAMPLE-Detail'!K8</f>
        <v>5402431431</v>
      </c>
      <c r="D10" s="35">
        <f>'EXAMPLE-Detail'!L8</f>
        <v>4490.4399999999996</v>
      </c>
      <c r="H10" s="131"/>
    </row>
    <row r="11" spans="1:8" x14ac:dyDescent="0.2">
      <c r="A11" s="6" t="s">
        <v>9</v>
      </c>
      <c r="C11" s="64">
        <f>'EXAMPLE-Detail'!N8</f>
        <v>3339834599</v>
      </c>
      <c r="D11" s="65">
        <f>'EXAMPLE-Detail'!O8</f>
        <v>362.91</v>
      </c>
    </row>
    <row r="12" spans="1:8" ht="13.5" thickBot="1" x14ac:dyDescent="0.25">
      <c r="A12" s="141" t="s">
        <v>84</v>
      </c>
      <c r="B12" s="54"/>
      <c r="C12" s="66">
        <f>'EXAMPLE-Detail'!Q8</f>
        <v>10635340811</v>
      </c>
      <c r="D12" s="43">
        <f>'EXAMPLE-Detail'!R8</f>
        <v>6705.61</v>
      </c>
    </row>
    <row r="13" spans="1:8" ht="13.5" thickTop="1" x14ac:dyDescent="0.2">
      <c r="B13" s="54"/>
    </row>
    <row r="14" spans="1:8" x14ac:dyDescent="0.2">
      <c r="A14" s="1" t="s">
        <v>19</v>
      </c>
    </row>
    <row r="15" spans="1:8" x14ac:dyDescent="0.2">
      <c r="A15" s="6" t="s">
        <v>10</v>
      </c>
      <c r="C15" s="37">
        <f>'EXAMPLE-Detail'!H23</f>
        <v>-12079062</v>
      </c>
      <c r="D15" s="38">
        <f>'EXAMPLE-Detail'!I23</f>
        <v>-1</v>
      </c>
    </row>
    <row r="16" spans="1:8" x14ac:dyDescent="0.2">
      <c r="A16" s="7" t="s">
        <v>8</v>
      </c>
      <c r="C16" s="37">
        <f>'EXAMPLE-Detail'!K23</f>
        <v>-1150000</v>
      </c>
      <c r="D16" s="38">
        <f>'EXAMPLE-Detail'!L23</f>
        <v>-1</v>
      </c>
    </row>
    <row r="17" spans="1:4" x14ac:dyDescent="0.2">
      <c r="A17" s="6" t="s">
        <v>9</v>
      </c>
      <c r="C17" s="37">
        <f>'EXAMPLE-Detail'!N23</f>
        <v>-20000</v>
      </c>
      <c r="D17" s="38">
        <f>'EXAMPLE-Detail'!O23</f>
        <v>0</v>
      </c>
    </row>
    <row r="18" spans="1:4" x14ac:dyDescent="0.2">
      <c r="A18" s="141" t="s">
        <v>1</v>
      </c>
      <c r="B18" s="54"/>
      <c r="C18" s="55">
        <f>SUM(C15:C17)</f>
        <v>-13249062</v>
      </c>
      <c r="D18" s="56">
        <f>SUM(D15:D17)</f>
        <v>-2</v>
      </c>
    </row>
    <row r="19" spans="1:4" x14ac:dyDescent="0.2">
      <c r="A19" s="1"/>
      <c r="C19" s="30"/>
      <c r="D19" s="18"/>
    </row>
    <row r="20" spans="1:4" x14ac:dyDescent="0.2">
      <c r="A20" s="1" t="s">
        <v>2</v>
      </c>
    </row>
    <row r="21" spans="1:4" s="8" customFormat="1" x14ac:dyDescent="0.2">
      <c r="A21" s="6" t="s">
        <v>10</v>
      </c>
      <c r="B21" s="33"/>
      <c r="C21" s="34">
        <f>'EXAMPLE-Detail'!H36</f>
        <v>-1625233</v>
      </c>
      <c r="D21" s="35">
        <f>'EXAMPLE-Detail'!I36</f>
        <v>-2.0300000000000002</v>
      </c>
    </row>
    <row r="22" spans="1:4" s="8" customFormat="1" x14ac:dyDescent="0.2">
      <c r="A22" s="7" t="s">
        <v>8</v>
      </c>
      <c r="B22" s="33"/>
      <c r="C22" s="37">
        <f>'EXAMPLE-Detail'!K36:K36</f>
        <v>-2124</v>
      </c>
      <c r="D22" s="38">
        <f>'EXAMPLE-Detail'!L36</f>
        <v>-0.27</v>
      </c>
    </row>
    <row r="23" spans="1:4" s="8" customFormat="1" x14ac:dyDescent="0.2">
      <c r="A23" s="6" t="s">
        <v>9</v>
      </c>
      <c r="B23" s="33"/>
      <c r="C23" s="37">
        <f>'EXAMPLE-Detail'!N36</f>
        <v>-17</v>
      </c>
      <c r="D23" s="38">
        <f>'EXAMPLE-Detail'!O36</f>
        <v>-0.63</v>
      </c>
    </row>
    <row r="24" spans="1:4" x14ac:dyDescent="0.2">
      <c r="A24" s="141" t="s">
        <v>36</v>
      </c>
      <c r="B24" s="54"/>
      <c r="C24" s="55">
        <f>SUM(C21:C23)</f>
        <v>-1627374</v>
      </c>
      <c r="D24" s="56">
        <f>SUM(D21:D23)</f>
        <v>-2.93</v>
      </c>
    </row>
    <row r="25" spans="1:4" x14ac:dyDescent="0.2">
      <c r="B25" s="54"/>
      <c r="C25" s="67"/>
      <c r="D25" s="68"/>
    </row>
    <row r="26" spans="1:4" x14ac:dyDescent="0.2">
      <c r="A26" s="1" t="s">
        <v>6</v>
      </c>
    </row>
    <row r="27" spans="1:4" s="8" customFormat="1" x14ac:dyDescent="0.2">
      <c r="A27" s="6" t="s">
        <v>10</v>
      </c>
      <c r="B27" s="33"/>
      <c r="C27" s="34">
        <f>'EXAMPLE-Detail'!H46</f>
        <v>0</v>
      </c>
      <c r="D27" s="35">
        <f>'EXAMPLE-Detail'!I46</f>
        <v>0</v>
      </c>
    </row>
    <row r="28" spans="1:4" s="8" customFormat="1" x14ac:dyDescent="0.2">
      <c r="A28" s="7" t="s">
        <v>8</v>
      </c>
      <c r="B28" s="33"/>
      <c r="C28" s="37">
        <f>'EXAMPLE-Detail'!K46</f>
        <v>0</v>
      </c>
      <c r="D28" s="38">
        <f>'EXAMPLE-Detail'!L46</f>
        <v>2.1337098754514727E-16</v>
      </c>
    </row>
    <row r="29" spans="1:4" s="8" customFormat="1" x14ac:dyDescent="0.2">
      <c r="A29" s="6" t="s">
        <v>9</v>
      </c>
      <c r="B29" s="33"/>
      <c r="C29" s="37">
        <f>'EXAMPLE-Detail'!N46</f>
        <v>0</v>
      </c>
      <c r="D29" s="38">
        <f>'EXAMPLE-Detail'!O46</f>
        <v>0</v>
      </c>
    </row>
    <row r="30" spans="1:4" x14ac:dyDescent="0.2">
      <c r="A30" s="141" t="s">
        <v>37</v>
      </c>
      <c r="B30" s="54"/>
      <c r="C30" s="55">
        <f>SUM(C27:C29)</f>
        <v>0</v>
      </c>
      <c r="D30" s="56">
        <f>SUM(D27:D29)</f>
        <v>2.1337098754514727E-16</v>
      </c>
    </row>
    <row r="31" spans="1:4" x14ac:dyDescent="0.2">
      <c r="B31" s="16"/>
      <c r="C31" s="37"/>
      <c r="D31" s="38"/>
    </row>
    <row r="32" spans="1:4" x14ac:dyDescent="0.2">
      <c r="A32" s="1" t="s">
        <v>5</v>
      </c>
    </row>
    <row r="33" spans="1:4" x14ac:dyDescent="0.2">
      <c r="A33" s="6" t="s">
        <v>10</v>
      </c>
      <c r="C33" s="10">
        <f>'EXAMPLE-Detail'!H50</f>
        <v>0</v>
      </c>
      <c r="D33" s="15">
        <f>'EXAMPLE-Detail'!I50</f>
        <v>0</v>
      </c>
    </row>
    <row r="34" spans="1:4" x14ac:dyDescent="0.2">
      <c r="A34" s="7" t="s">
        <v>8</v>
      </c>
      <c r="C34" s="10">
        <f>'EXAMPLE-Detail'!K50</f>
        <v>0</v>
      </c>
      <c r="D34" s="15">
        <f>'EXAMPLE-Detail'!L50</f>
        <v>0</v>
      </c>
    </row>
    <row r="35" spans="1:4" x14ac:dyDescent="0.2">
      <c r="A35" s="6" t="s">
        <v>9</v>
      </c>
      <c r="C35" s="10">
        <f>'EXAMPLE-Detail'!N50</f>
        <v>0</v>
      </c>
      <c r="D35" s="15">
        <f>'EXAMPLE-Detail'!O50</f>
        <v>0</v>
      </c>
    </row>
    <row r="36" spans="1:4" x14ac:dyDescent="0.2">
      <c r="A36" s="141" t="s">
        <v>38</v>
      </c>
      <c r="B36" s="60"/>
      <c r="C36" s="61">
        <f>SUM(C33:C35)</f>
        <v>0</v>
      </c>
      <c r="D36" s="62">
        <f>SUM(D33:D35)</f>
        <v>0</v>
      </c>
    </row>
    <row r="37" spans="1:4" x14ac:dyDescent="0.2">
      <c r="B37" s="16"/>
      <c r="C37" s="37"/>
      <c r="D37" s="38"/>
    </row>
    <row r="38" spans="1:4" x14ac:dyDescent="0.2">
      <c r="A38" s="1" t="s">
        <v>7</v>
      </c>
    </row>
    <row r="39" spans="1:4" x14ac:dyDescent="0.2">
      <c r="A39" s="6" t="s">
        <v>10</v>
      </c>
      <c r="C39" s="10">
        <f>'EXAMPLE-Detail'!H54</f>
        <v>0</v>
      </c>
      <c r="D39" s="15">
        <f>'EXAMPLE-Detail'!I54</f>
        <v>0</v>
      </c>
    </row>
    <row r="40" spans="1:4" x14ac:dyDescent="0.2">
      <c r="A40" s="7" t="s">
        <v>8</v>
      </c>
      <c r="C40" s="10">
        <f>'EXAMPLE-Detail'!K54</f>
        <v>0</v>
      </c>
      <c r="D40" s="15">
        <f>'EXAMPLE-Detail'!L54</f>
        <v>0</v>
      </c>
    </row>
    <row r="41" spans="1:4" s="8" customFormat="1" x14ac:dyDescent="0.2">
      <c r="A41" s="6" t="s">
        <v>9</v>
      </c>
      <c r="B41" s="33"/>
      <c r="C41" s="34">
        <f>'EXAMPLE-Detail'!N54</f>
        <v>0</v>
      </c>
      <c r="D41" s="35">
        <f>'EXAMPLE-Detail'!O54</f>
        <v>0</v>
      </c>
    </row>
    <row r="42" spans="1:4" x14ac:dyDescent="0.2">
      <c r="A42" s="141" t="s">
        <v>39</v>
      </c>
      <c r="B42" s="54"/>
      <c r="C42" s="55">
        <f>SUM(C39:C41)</f>
        <v>0</v>
      </c>
      <c r="D42" s="56">
        <f>SUM(D39:D41)</f>
        <v>0</v>
      </c>
    </row>
    <row r="43" spans="1:4" s="8" customFormat="1" x14ac:dyDescent="0.2">
      <c r="A43" s="28"/>
      <c r="B43" s="33"/>
      <c r="C43" s="34"/>
      <c r="D43" s="35"/>
    </row>
    <row r="44" spans="1:4" x14ac:dyDescent="0.2">
      <c r="A44" s="113" t="s">
        <v>35</v>
      </c>
      <c r="B44" s="54" t="s">
        <v>35</v>
      </c>
      <c r="C44" s="121"/>
      <c r="D44" s="68"/>
    </row>
    <row r="45" spans="1:4" x14ac:dyDescent="0.2">
      <c r="A45" s="123" t="s">
        <v>10</v>
      </c>
      <c r="B45" s="54"/>
      <c r="C45" s="121">
        <f>C15+C21+C27+C33+C39</f>
        <v>-13704295</v>
      </c>
      <c r="D45" s="68">
        <f>D15+D21+D27+D33+D39</f>
        <v>-3.0300000000000002</v>
      </c>
    </row>
    <row r="46" spans="1:4" x14ac:dyDescent="0.2">
      <c r="A46" s="124" t="s">
        <v>8</v>
      </c>
      <c r="B46" s="54"/>
      <c r="C46" s="121">
        <f t="shared" ref="C46:D47" si="0">C16+C22+C28+C34+C40</f>
        <v>-1152124</v>
      </c>
      <c r="D46" s="68">
        <f t="shared" si="0"/>
        <v>-1.2699999999999998</v>
      </c>
    </row>
    <row r="47" spans="1:4" x14ac:dyDescent="0.2">
      <c r="A47" s="123" t="s">
        <v>9</v>
      </c>
      <c r="B47" s="54"/>
      <c r="C47" s="121">
        <f t="shared" si="0"/>
        <v>-20017</v>
      </c>
      <c r="D47" s="68">
        <f t="shared" si="0"/>
        <v>-0.63</v>
      </c>
    </row>
    <row r="48" spans="1:4" x14ac:dyDescent="0.2">
      <c r="A48" s="141" t="s">
        <v>35</v>
      </c>
      <c r="B48" s="54"/>
      <c r="C48" s="55">
        <f>SUM(C45:C47)</f>
        <v>-14876436</v>
      </c>
      <c r="D48" s="56">
        <f>SUM(D45:D47)</f>
        <v>-4.93</v>
      </c>
    </row>
    <row r="50" spans="1:4" x14ac:dyDescent="0.2">
      <c r="A50" s="1" t="s">
        <v>79</v>
      </c>
    </row>
    <row r="51" spans="1:4" x14ac:dyDescent="0.2">
      <c r="A51" s="126" t="s">
        <v>10</v>
      </c>
      <c r="C51" s="30">
        <f>C9+C45</f>
        <v>1879370486</v>
      </c>
      <c r="D51" s="25">
        <f>D9+D45</f>
        <v>1849.23</v>
      </c>
    </row>
    <row r="52" spans="1:4" x14ac:dyDescent="0.2">
      <c r="A52" s="127" t="s">
        <v>8</v>
      </c>
      <c r="C52" s="30">
        <f t="shared" ref="C52:D53" si="1">C10+C46</f>
        <v>5401279307</v>
      </c>
      <c r="D52" s="25">
        <f t="shared" si="1"/>
        <v>4489.1699999999992</v>
      </c>
    </row>
    <row r="53" spans="1:4" ht="13.5" thickBot="1" x14ac:dyDescent="0.25">
      <c r="A53" s="126" t="s">
        <v>9</v>
      </c>
      <c r="C53" s="30">
        <f t="shared" si="1"/>
        <v>3339814582</v>
      </c>
      <c r="D53" s="25">
        <f t="shared" si="1"/>
        <v>362.28000000000003</v>
      </c>
    </row>
    <row r="54" spans="1:4" ht="13.5" thickBot="1" x14ac:dyDescent="0.25">
      <c r="A54" s="1" t="s">
        <v>80</v>
      </c>
      <c r="C54" s="52">
        <f>SUM(C51:C53)</f>
        <v>10620464375</v>
      </c>
      <c r="D54" s="53">
        <f>SUM(D51:D53)</f>
        <v>6700.6799999999994</v>
      </c>
    </row>
    <row r="55" spans="1:4" ht="13.5" thickTop="1" x14ac:dyDescent="0.2">
      <c r="A55" s="1"/>
      <c r="C55" s="122"/>
      <c r="D55" s="25"/>
    </row>
    <row r="56" spans="1:4" x14ac:dyDescent="0.2">
      <c r="A56" s="125"/>
      <c r="C56" s="122"/>
      <c r="D56" s="25"/>
    </row>
    <row r="57" spans="1:4" x14ac:dyDescent="0.2">
      <c r="A57" s="11"/>
      <c r="C57" s="42"/>
      <c r="D57" s="25"/>
    </row>
    <row r="58" spans="1:4" x14ac:dyDescent="0.2">
      <c r="A58" s="5" t="s">
        <v>44</v>
      </c>
      <c r="C58" s="5"/>
      <c r="D58" s="5"/>
    </row>
    <row r="60" spans="1:4" x14ac:dyDescent="0.2">
      <c r="C60" s="135">
        <v>44392</v>
      </c>
      <c r="D60" s="135"/>
    </row>
    <row r="61" spans="1:4" x14ac:dyDescent="0.2">
      <c r="A61" s="45"/>
    </row>
  </sheetData>
  <mergeCells count="4">
    <mergeCell ref="C60:D60"/>
    <mergeCell ref="A1:D1"/>
    <mergeCell ref="A3:D3"/>
    <mergeCell ref="C5:D5"/>
  </mergeCells>
  <printOptions horizontalCentered="1"/>
  <pageMargins left="0.15" right="0.15" top="0.5" bottom="0.5" header="0.25" footer="0.25"/>
  <pageSetup scale="83" orientation="portrait" r:id="rId1"/>
  <headerFooter alignWithMargins="0">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6"/>
  <sheetViews>
    <sheetView topLeftCell="A37" zoomScaleNormal="100" zoomScaleSheetLayoutView="90" workbookViewId="0">
      <selection activeCell="A53" sqref="A53:R53"/>
    </sheetView>
  </sheetViews>
  <sheetFormatPr defaultRowHeight="12.75" x14ac:dyDescent="0.2"/>
  <cols>
    <col min="1" max="1" width="4.7109375" style="12" customWidth="1"/>
    <col min="2" max="2" width="6.5703125" style="5" bestFit="1" customWidth="1"/>
    <col min="3" max="3" width="49" style="5" customWidth="1"/>
    <col min="4" max="4" width="6.28515625" style="5" bestFit="1" customWidth="1"/>
    <col min="5" max="5" width="8" style="5" bestFit="1" customWidth="1"/>
    <col min="6" max="6" width="7.42578125" style="12" bestFit="1" customWidth="1"/>
    <col min="7" max="7" width="1.5703125" style="14" customWidth="1"/>
    <col min="8" max="8" width="14.42578125" style="10" customWidth="1"/>
    <col min="9" max="9" width="8.7109375" style="15" customWidth="1"/>
    <col min="10" max="10" width="1" style="5" customWidth="1"/>
    <col min="11" max="11" width="14.42578125" style="10" customWidth="1"/>
    <col min="12" max="12" width="8.7109375" style="15" customWidth="1"/>
    <col min="13" max="13" width="1" style="5" customWidth="1"/>
    <col min="14" max="14" width="14.42578125" style="10" customWidth="1"/>
    <col min="15" max="15" width="7.140625" style="15" customWidth="1"/>
    <col min="16" max="16" width="1" style="5" customWidth="1"/>
    <col min="17" max="17" width="15.42578125" style="34" customWidth="1"/>
    <col min="18" max="18" width="8.7109375" style="35" customWidth="1"/>
    <col min="19" max="16384" width="9.140625" style="5"/>
  </cols>
  <sheetData>
    <row r="1" spans="1:18" s="47" customFormat="1" ht="15.75" x14ac:dyDescent="0.2">
      <c r="A1" s="133" t="s">
        <v>53</v>
      </c>
      <c r="B1" s="133"/>
      <c r="C1" s="133"/>
      <c r="D1" s="133"/>
      <c r="E1" s="133"/>
      <c r="F1" s="133"/>
      <c r="G1" s="133"/>
      <c r="H1" s="133"/>
      <c r="I1" s="133"/>
      <c r="J1" s="133"/>
      <c r="K1" s="133"/>
      <c r="L1" s="133"/>
      <c r="M1" s="133"/>
      <c r="N1" s="133"/>
      <c r="O1" s="133"/>
      <c r="P1" s="133"/>
      <c r="Q1" s="133"/>
      <c r="R1" s="133"/>
    </row>
    <row r="2" spans="1:18" s="47" customFormat="1" ht="15" x14ac:dyDescent="0.2">
      <c r="A2" s="46"/>
      <c r="F2" s="46"/>
      <c r="G2" s="48"/>
      <c r="H2" s="49"/>
      <c r="I2" s="50"/>
      <c r="K2" s="49"/>
      <c r="L2" s="50"/>
      <c r="N2" s="49"/>
      <c r="O2" s="50"/>
      <c r="Q2" s="86"/>
      <c r="R2" s="86"/>
    </row>
    <row r="3" spans="1:18" s="47" customFormat="1" ht="15.75" x14ac:dyDescent="0.2">
      <c r="A3" s="133" t="s">
        <v>81</v>
      </c>
      <c r="B3" s="133"/>
      <c r="C3" s="133"/>
      <c r="D3" s="133"/>
      <c r="E3" s="133"/>
      <c r="F3" s="133"/>
      <c r="G3" s="133"/>
      <c r="H3" s="133"/>
      <c r="I3" s="133"/>
      <c r="J3" s="133"/>
      <c r="K3" s="133"/>
      <c r="L3" s="133"/>
      <c r="M3" s="133"/>
      <c r="N3" s="133"/>
      <c r="O3" s="133"/>
      <c r="P3" s="133"/>
      <c r="Q3" s="133"/>
      <c r="R3" s="133"/>
    </row>
    <row r="4" spans="1:18" s="47" customFormat="1" ht="15.75" x14ac:dyDescent="0.2">
      <c r="B4" s="74"/>
      <c r="C4" s="74"/>
      <c r="D4" s="75"/>
      <c r="E4" s="75"/>
      <c r="F4" s="74"/>
      <c r="G4" s="74"/>
      <c r="H4" s="74"/>
      <c r="I4" s="74"/>
      <c r="J4" s="74"/>
      <c r="K4" s="74"/>
      <c r="L4" s="74"/>
      <c r="M4" s="74"/>
      <c r="N4" s="74"/>
      <c r="O4" s="74"/>
      <c r="P4" s="74"/>
      <c r="Q4" s="82"/>
      <c r="R4" s="82"/>
    </row>
    <row r="5" spans="1:18" x14ac:dyDescent="0.2">
      <c r="B5" s="19" t="s">
        <v>42</v>
      </c>
      <c r="D5" s="76" t="s">
        <v>57</v>
      </c>
      <c r="E5" s="76" t="s">
        <v>73</v>
      </c>
      <c r="F5" s="19" t="s">
        <v>11</v>
      </c>
      <c r="G5" s="20"/>
      <c r="H5" s="138" t="s">
        <v>15</v>
      </c>
      <c r="I5" s="138"/>
      <c r="J5" s="19"/>
      <c r="K5" s="138" t="s">
        <v>16</v>
      </c>
      <c r="L5" s="138"/>
      <c r="M5" s="19"/>
      <c r="N5" s="138" t="s">
        <v>17</v>
      </c>
      <c r="O5" s="138"/>
      <c r="P5" s="19"/>
      <c r="Q5" s="139" t="s">
        <v>4</v>
      </c>
      <c r="R5" s="139"/>
    </row>
    <row r="6" spans="1:18" x14ac:dyDescent="0.2">
      <c r="A6" s="21" t="s">
        <v>40</v>
      </c>
      <c r="B6" s="21" t="s">
        <v>41</v>
      </c>
      <c r="C6" s="21" t="s">
        <v>18</v>
      </c>
      <c r="D6" s="21" t="s">
        <v>58</v>
      </c>
      <c r="E6" s="21" t="s">
        <v>59</v>
      </c>
      <c r="F6" s="21" t="s">
        <v>12</v>
      </c>
      <c r="H6" s="21" t="s">
        <v>3</v>
      </c>
      <c r="I6" s="22" t="s">
        <v>0</v>
      </c>
      <c r="J6" s="23"/>
      <c r="K6" s="21" t="s">
        <v>3</v>
      </c>
      <c r="L6" s="22" t="s">
        <v>0</v>
      </c>
      <c r="M6" s="23"/>
      <c r="N6" s="21" t="s">
        <v>3</v>
      </c>
      <c r="O6" s="22" t="s">
        <v>0</v>
      </c>
      <c r="Q6" s="87" t="s">
        <v>3</v>
      </c>
      <c r="R6" s="88" t="s">
        <v>0</v>
      </c>
    </row>
    <row r="7" spans="1:18" x14ac:dyDescent="0.2">
      <c r="A7" s="19"/>
      <c r="B7" s="24"/>
      <c r="D7" s="76"/>
      <c r="E7" s="76"/>
      <c r="F7" s="19"/>
      <c r="Q7" s="89"/>
      <c r="R7" s="90"/>
    </row>
    <row r="8" spans="1:18" ht="13.5" thickBot="1" x14ac:dyDescent="0.25">
      <c r="A8" s="80" t="s">
        <v>82</v>
      </c>
      <c r="B8" s="112"/>
      <c r="C8" s="81"/>
      <c r="D8" s="31"/>
      <c r="E8" s="31"/>
      <c r="F8" s="31"/>
      <c r="G8" s="33"/>
      <c r="H8" s="83">
        <v>1893074781</v>
      </c>
      <c r="I8" s="84">
        <v>1852.26</v>
      </c>
      <c r="J8" s="8"/>
      <c r="K8" s="83">
        <v>5402431431</v>
      </c>
      <c r="L8" s="84">
        <v>4490.4399999999996</v>
      </c>
      <c r="M8" s="8"/>
      <c r="N8" s="83">
        <v>3339834599</v>
      </c>
      <c r="O8" s="85">
        <v>362.91</v>
      </c>
      <c r="P8" s="8"/>
      <c r="Q8" s="83">
        <f>H8+K8+N8</f>
        <v>10635340811</v>
      </c>
      <c r="R8" s="84">
        <f>I8+L8+O8</f>
        <v>6705.61</v>
      </c>
    </row>
    <row r="9" spans="1:18" ht="13.5" thickTop="1" x14ac:dyDescent="0.2">
      <c r="B9" s="24"/>
      <c r="D9" s="13"/>
      <c r="E9" s="13"/>
      <c r="F9" s="13"/>
    </row>
    <row r="10" spans="1:18" x14ac:dyDescent="0.2">
      <c r="A10" s="80" t="s">
        <v>19</v>
      </c>
      <c r="B10" s="112"/>
      <c r="C10" s="81"/>
      <c r="D10" s="13"/>
      <c r="E10" s="13"/>
      <c r="F10" s="13"/>
    </row>
    <row r="11" spans="1:18" ht="25.5" x14ac:dyDescent="0.2">
      <c r="A11" s="12">
        <v>1</v>
      </c>
      <c r="C11" s="115" t="s">
        <v>21</v>
      </c>
      <c r="D11" s="12"/>
      <c r="E11" s="12"/>
    </row>
    <row r="12" spans="1:18" x14ac:dyDescent="0.2">
      <c r="B12" s="24">
        <v>9.0050000000000008</v>
      </c>
      <c r="C12" s="116" t="s">
        <v>69</v>
      </c>
      <c r="D12" s="29" t="s">
        <v>62</v>
      </c>
      <c r="E12" s="29"/>
      <c r="F12" s="29" t="s">
        <v>22</v>
      </c>
      <c r="H12" s="37">
        <v>-1500000</v>
      </c>
      <c r="I12" s="38"/>
      <c r="J12" s="51"/>
      <c r="K12" s="37">
        <v>-250000</v>
      </c>
      <c r="L12" s="38"/>
      <c r="M12" s="51"/>
      <c r="N12" s="37">
        <v>-20000</v>
      </c>
      <c r="O12" s="38"/>
      <c r="P12" s="51"/>
      <c r="Q12" s="91">
        <f>H12+K12+N12</f>
        <v>-1770000</v>
      </c>
      <c r="R12" s="92">
        <f>I12+L12+O12</f>
        <v>0</v>
      </c>
    </row>
    <row r="13" spans="1:18" x14ac:dyDescent="0.2">
      <c r="A13" s="110"/>
      <c r="B13" s="101"/>
      <c r="C13" s="111"/>
      <c r="D13" s="104"/>
      <c r="E13" s="104"/>
      <c r="F13" s="104"/>
      <c r="G13" s="102"/>
      <c r="H13" s="71"/>
      <c r="I13" s="72"/>
      <c r="J13" s="106"/>
      <c r="K13" s="71"/>
      <c r="L13" s="72"/>
      <c r="M13" s="106"/>
      <c r="N13" s="71"/>
      <c r="O13" s="72"/>
      <c r="P13" s="106"/>
      <c r="Q13" s="71"/>
      <c r="R13" s="72"/>
    </row>
    <row r="14" spans="1:18" ht="25.5" x14ac:dyDescent="0.2">
      <c r="A14" s="77">
        <v>2</v>
      </c>
      <c r="B14" s="51"/>
      <c r="C14" s="115" t="s">
        <v>20</v>
      </c>
      <c r="D14" s="29"/>
      <c r="E14" s="29"/>
      <c r="F14" s="29"/>
      <c r="G14" s="79"/>
      <c r="H14" s="37"/>
      <c r="I14" s="38"/>
      <c r="J14" s="51"/>
      <c r="K14" s="37"/>
      <c r="L14" s="38"/>
      <c r="M14" s="51"/>
      <c r="N14" s="37"/>
      <c r="O14" s="38"/>
      <c r="P14" s="51"/>
      <c r="Q14" s="91"/>
      <c r="R14" s="92"/>
    </row>
    <row r="15" spans="1:18" ht="25.5" x14ac:dyDescent="0.2">
      <c r="A15" s="77"/>
      <c r="B15" s="78">
        <v>9.2750000000000004</v>
      </c>
      <c r="C15" s="116" t="s">
        <v>63</v>
      </c>
      <c r="D15" s="29" t="s">
        <v>60</v>
      </c>
      <c r="E15" s="29"/>
      <c r="F15" s="29" t="s">
        <v>23</v>
      </c>
      <c r="G15" s="79"/>
      <c r="H15" s="37">
        <v>-7067053</v>
      </c>
      <c r="I15" s="38"/>
      <c r="J15" s="51"/>
      <c r="K15" s="37"/>
      <c r="L15" s="38"/>
      <c r="M15" s="51"/>
      <c r="N15" s="37"/>
      <c r="O15" s="38"/>
      <c r="P15" s="51"/>
      <c r="Q15" s="91">
        <f>H15+K15+N15</f>
        <v>-7067053</v>
      </c>
      <c r="R15" s="92">
        <f>I15+L15+O15</f>
        <v>0</v>
      </c>
    </row>
    <row r="16" spans="1:18" ht="25.5" x14ac:dyDescent="0.2">
      <c r="A16" s="77"/>
      <c r="B16" s="78">
        <v>9.2750000000000004</v>
      </c>
      <c r="C16" s="116" t="s">
        <v>64</v>
      </c>
      <c r="D16" s="29" t="s">
        <v>60</v>
      </c>
      <c r="E16" s="29"/>
      <c r="F16" s="29" t="s">
        <v>24</v>
      </c>
      <c r="G16" s="79"/>
      <c r="H16" s="37">
        <v>-1574831</v>
      </c>
      <c r="I16" s="38"/>
      <c r="J16" s="51"/>
      <c r="K16" s="37"/>
      <c r="L16" s="38"/>
      <c r="M16" s="51"/>
      <c r="N16" s="37"/>
      <c r="O16" s="38"/>
      <c r="P16" s="51"/>
      <c r="Q16" s="91">
        <f t="shared" ref="Q16:Q17" si="0">H16+K16+N16</f>
        <v>-1574831</v>
      </c>
      <c r="R16" s="92">
        <f t="shared" ref="R16:R17" si="1">I16+L16+O16</f>
        <v>0</v>
      </c>
    </row>
    <row r="17" spans="1:18" ht="25.5" x14ac:dyDescent="0.2">
      <c r="A17" s="77"/>
      <c r="B17" s="78">
        <v>9.2799999999999994</v>
      </c>
      <c r="C17" s="116" t="s">
        <v>65</v>
      </c>
      <c r="D17" s="29" t="s">
        <v>60</v>
      </c>
      <c r="E17" s="29"/>
      <c r="F17" s="29" t="s">
        <v>24</v>
      </c>
      <c r="G17" s="79"/>
      <c r="H17" s="37">
        <v>-1037178</v>
      </c>
      <c r="I17" s="38"/>
      <c r="J17" s="51"/>
      <c r="K17" s="37"/>
      <c r="L17" s="38"/>
      <c r="M17" s="51"/>
      <c r="N17" s="37"/>
      <c r="O17" s="38"/>
      <c r="P17" s="51"/>
      <c r="Q17" s="91">
        <f t="shared" si="0"/>
        <v>-1037178</v>
      </c>
      <c r="R17" s="92">
        <f t="shared" si="1"/>
        <v>0</v>
      </c>
    </row>
    <row r="18" spans="1:18" x14ac:dyDescent="0.2">
      <c r="A18" s="108"/>
      <c r="B18" s="109"/>
      <c r="C18" s="107"/>
      <c r="D18" s="104"/>
      <c r="E18" s="104"/>
      <c r="F18" s="104"/>
      <c r="G18" s="105"/>
      <c r="H18" s="71"/>
      <c r="I18" s="72"/>
      <c r="J18" s="106"/>
      <c r="K18" s="71"/>
      <c r="L18" s="72"/>
      <c r="M18" s="106"/>
      <c r="N18" s="71"/>
      <c r="O18" s="72"/>
      <c r="P18" s="106"/>
      <c r="Q18" s="71"/>
      <c r="R18" s="72"/>
    </row>
    <row r="19" spans="1:18" ht="25.5" x14ac:dyDescent="0.2">
      <c r="A19" s="12">
        <v>3</v>
      </c>
      <c r="B19" s="24"/>
      <c r="C19" s="115" t="s">
        <v>25</v>
      </c>
      <c r="D19" s="29"/>
      <c r="E19" s="29"/>
      <c r="F19" s="29"/>
      <c r="H19" s="37"/>
      <c r="I19" s="38"/>
      <c r="K19" s="37"/>
      <c r="L19" s="38"/>
      <c r="N19" s="37"/>
      <c r="O19" s="38"/>
      <c r="Q19" s="91"/>
      <c r="R19" s="92"/>
    </row>
    <row r="20" spans="1:18" x14ac:dyDescent="0.2">
      <c r="B20" s="24">
        <v>5.1150000000000002</v>
      </c>
      <c r="C20" s="116" t="s">
        <v>66</v>
      </c>
      <c r="D20" s="29" t="s">
        <v>61</v>
      </c>
      <c r="E20" s="29"/>
      <c r="F20" s="29" t="s">
        <v>26</v>
      </c>
      <c r="H20" s="37">
        <v>-100000</v>
      </c>
      <c r="I20" s="38">
        <v>-1</v>
      </c>
      <c r="K20" s="37">
        <v>-100000</v>
      </c>
      <c r="L20" s="38">
        <v>-1</v>
      </c>
      <c r="N20" s="37"/>
      <c r="O20" s="38"/>
      <c r="Q20" s="91">
        <f t="shared" ref="Q20" si="2">H20+K20+N20</f>
        <v>-200000</v>
      </c>
      <c r="R20" s="92">
        <f t="shared" ref="R20" si="3">I20+L20+O20</f>
        <v>-2</v>
      </c>
    </row>
    <row r="21" spans="1:18" x14ac:dyDescent="0.2">
      <c r="B21" s="24">
        <v>5.1150000000000002</v>
      </c>
      <c r="C21" s="116" t="s">
        <v>66</v>
      </c>
      <c r="D21" s="29" t="s">
        <v>62</v>
      </c>
      <c r="E21" s="29"/>
      <c r="F21" s="29" t="s">
        <v>26</v>
      </c>
      <c r="H21" s="37">
        <v>-50000</v>
      </c>
      <c r="I21" s="38"/>
      <c r="K21" s="37">
        <v>-50000</v>
      </c>
      <c r="L21" s="38"/>
      <c r="N21" s="37"/>
      <c r="O21" s="38"/>
      <c r="Q21" s="91">
        <f t="shared" ref="Q21" si="4">H21+K21+N21</f>
        <v>-100000</v>
      </c>
      <c r="R21" s="92">
        <f t="shared" ref="R21" si="5">I21+L21+O21</f>
        <v>0</v>
      </c>
    </row>
    <row r="22" spans="1:18" x14ac:dyDescent="0.2">
      <c r="B22" s="24">
        <v>5.1150000000000002</v>
      </c>
      <c r="C22" s="116" t="s">
        <v>66</v>
      </c>
      <c r="D22" s="29" t="s">
        <v>60</v>
      </c>
      <c r="E22" s="29"/>
      <c r="F22" s="29" t="s">
        <v>27</v>
      </c>
      <c r="H22" s="37">
        <v>-750000</v>
      </c>
      <c r="I22" s="38"/>
      <c r="K22" s="37">
        <v>-750000</v>
      </c>
      <c r="L22" s="38"/>
      <c r="N22" s="37"/>
      <c r="O22" s="38"/>
      <c r="Q22" s="91">
        <f t="shared" ref="Q22" si="6">H22+K22+N22</f>
        <v>-1500000</v>
      </c>
      <c r="R22" s="92">
        <f t="shared" ref="R22" si="7">I22+L22+O22</f>
        <v>0</v>
      </c>
    </row>
    <row r="23" spans="1:18" x14ac:dyDescent="0.2">
      <c r="B23" s="24"/>
      <c r="C23" s="40"/>
      <c r="D23" s="41"/>
      <c r="E23" s="41"/>
      <c r="F23" s="41"/>
      <c r="G23" s="54" t="s">
        <v>1</v>
      </c>
      <c r="H23" s="61">
        <f>SUM(H11:H22)</f>
        <v>-12079062</v>
      </c>
      <c r="I23" s="62">
        <f>SUM(I11:I22)</f>
        <v>-1</v>
      </c>
      <c r="J23" s="63"/>
      <c r="K23" s="61">
        <f>SUM(K11:K22)</f>
        <v>-1150000</v>
      </c>
      <c r="L23" s="62">
        <f>SUM(L11:L22)</f>
        <v>-1</v>
      </c>
      <c r="M23" s="63"/>
      <c r="N23" s="61">
        <f>SUM(N11:N22)</f>
        <v>-20000</v>
      </c>
      <c r="O23" s="62">
        <f>SUM(O11:O22)</f>
        <v>0</v>
      </c>
      <c r="P23" s="63"/>
      <c r="Q23" s="61">
        <f>SUM(Q11:Q22)</f>
        <v>-13249062</v>
      </c>
      <c r="R23" s="62">
        <f>SUM(R11:R22)</f>
        <v>-2</v>
      </c>
    </row>
    <row r="24" spans="1:18" x14ac:dyDescent="0.2">
      <c r="B24" s="24"/>
      <c r="C24" s="1"/>
      <c r="D24" s="13"/>
      <c r="E24" s="13"/>
      <c r="F24" s="13"/>
      <c r="Q24" s="26"/>
      <c r="R24" s="27"/>
    </row>
    <row r="25" spans="1:18" x14ac:dyDescent="0.2">
      <c r="A25" s="80" t="s">
        <v>2</v>
      </c>
      <c r="B25" s="80"/>
      <c r="C25" s="80"/>
      <c r="D25" s="13"/>
      <c r="E25" s="13"/>
      <c r="F25" s="13"/>
    </row>
    <row r="26" spans="1:18" s="8" customFormat="1" ht="63.75" x14ac:dyDescent="0.2">
      <c r="A26" s="31">
        <v>4</v>
      </c>
      <c r="B26" s="24"/>
      <c r="C26" s="115" t="s">
        <v>50</v>
      </c>
      <c r="D26" s="32"/>
      <c r="E26" s="32"/>
      <c r="F26" s="32"/>
      <c r="G26" s="33"/>
      <c r="H26" s="34"/>
      <c r="I26" s="35"/>
      <c r="K26" s="34"/>
      <c r="L26" s="35"/>
      <c r="N26" s="34"/>
      <c r="O26" s="35"/>
      <c r="Q26" s="34"/>
      <c r="R26" s="35"/>
    </row>
    <row r="27" spans="1:18" s="8" customFormat="1" x14ac:dyDescent="0.2">
      <c r="A27" s="31"/>
      <c r="B27" s="24">
        <v>5.1150000000000002</v>
      </c>
      <c r="C27" s="116" t="s">
        <v>67</v>
      </c>
      <c r="D27" s="29" t="s">
        <v>61</v>
      </c>
      <c r="E27" s="29" t="s">
        <v>59</v>
      </c>
      <c r="F27" s="29" t="s">
        <v>13</v>
      </c>
      <c r="G27" s="33"/>
      <c r="H27" s="34">
        <v>-233</v>
      </c>
      <c r="I27" s="35">
        <v>-1.76</v>
      </c>
      <c r="K27" s="34">
        <v>-83</v>
      </c>
      <c r="L27" s="35">
        <v>-0.26</v>
      </c>
      <c r="N27" s="34"/>
      <c r="O27" s="35">
        <v>-0.13</v>
      </c>
      <c r="Q27" s="91">
        <f t="shared" ref="Q27" si="8">H27+K27+N27</f>
        <v>-316</v>
      </c>
      <c r="R27" s="92">
        <f t="shared" ref="R27" si="9">I27+L27+O27</f>
        <v>-2.15</v>
      </c>
    </row>
    <row r="28" spans="1:18" s="8" customFormat="1" x14ac:dyDescent="0.2">
      <c r="A28" s="31"/>
      <c r="B28" s="24">
        <v>5.12</v>
      </c>
      <c r="C28" s="116" t="s">
        <v>68</v>
      </c>
      <c r="D28" s="29" t="s">
        <v>61</v>
      </c>
      <c r="E28" s="29"/>
      <c r="F28" s="29" t="s">
        <v>32</v>
      </c>
      <c r="G28" s="33"/>
      <c r="H28" s="34">
        <v>-50000</v>
      </c>
      <c r="I28" s="35">
        <v>-0.02</v>
      </c>
      <c r="K28" s="34">
        <v>-2041</v>
      </c>
      <c r="L28" s="35">
        <v>-0.01</v>
      </c>
      <c r="N28" s="34">
        <v>-17</v>
      </c>
      <c r="O28" s="35">
        <v>-0.5</v>
      </c>
      <c r="Q28" s="91">
        <f t="shared" ref="Q28" si="10">H28+K28+N28</f>
        <v>-52058</v>
      </c>
      <c r="R28" s="92">
        <f t="shared" ref="R28" si="11">I28+L28+O28</f>
        <v>-0.53</v>
      </c>
    </row>
    <row r="29" spans="1:18" s="8" customFormat="1" x14ac:dyDescent="0.2">
      <c r="A29" s="110"/>
      <c r="B29" s="101"/>
      <c r="C29" s="111"/>
      <c r="D29" s="104"/>
      <c r="E29" s="104"/>
      <c r="F29" s="104"/>
      <c r="G29" s="102"/>
      <c r="H29" s="69"/>
      <c r="I29" s="70"/>
      <c r="J29" s="103"/>
      <c r="K29" s="69"/>
      <c r="L29" s="70"/>
      <c r="M29" s="103"/>
      <c r="N29" s="69"/>
      <c r="O29" s="70"/>
      <c r="P29" s="103"/>
      <c r="Q29" s="71"/>
      <c r="R29" s="72"/>
    </row>
    <row r="30" spans="1:18" s="8" customFormat="1" ht="76.5" x14ac:dyDescent="0.2">
      <c r="A30" s="31">
        <v>5</v>
      </c>
      <c r="B30" s="24"/>
      <c r="C30" s="115" t="s">
        <v>29</v>
      </c>
      <c r="D30" s="29"/>
      <c r="E30" s="29"/>
      <c r="F30" s="29"/>
      <c r="G30" s="33"/>
      <c r="H30" s="34"/>
      <c r="I30" s="35"/>
      <c r="K30" s="34"/>
      <c r="L30" s="35"/>
      <c r="N30" s="34"/>
      <c r="O30" s="35"/>
      <c r="Q30" s="91"/>
      <c r="R30" s="92"/>
    </row>
    <row r="31" spans="1:18" s="8" customFormat="1" x14ac:dyDescent="0.2">
      <c r="A31" s="31"/>
      <c r="B31" s="24">
        <v>6.6550000000000002</v>
      </c>
      <c r="C31" s="116" t="s">
        <v>69</v>
      </c>
      <c r="D31" s="29" t="s">
        <v>62</v>
      </c>
      <c r="E31" s="29"/>
      <c r="F31" s="29" t="s">
        <v>30</v>
      </c>
      <c r="G31" s="33"/>
      <c r="H31" s="34">
        <f>-25000-25000</f>
        <v>-50000</v>
      </c>
      <c r="I31" s="35"/>
      <c r="K31" s="34"/>
      <c r="L31" s="35"/>
      <c r="N31" s="34"/>
      <c r="O31" s="35"/>
      <c r="Q31" s="91">
        <f t="shared" ref="Q31" si="12">H31+K31+N31</f>
        <v>-50000</v>
      </c>
      <c r="R31" s="92">
        <f t="shared" ref="R31" si="13">I31+L31+O31</f>
        <v>0</v>
      </c>
    </row>
    <row r="32" spans="1:18" s="8" customFormat="1" x14ac:dyDescent="0.2">
      <c r="A32" s="31"/>
      <c r="B32" s="24">
        <v>6.7</v>
      </c>
      <c r="C32" s="116" t="s">
        <v>70</v>
      </c>
      <c r="D32" s="29" t="s">
        <v>60</v>
      </c>
      <c r="E32" s="29"/>
      <c r="F32" s="29" t="s">
        <v>31</v>
      </c>
      <c r="G32" s="33"/>
      <c r="H32" s="34">
        <f>-750000-750000</f>
        <v>-1500000</v>
      </c>
      <c r="I32" s="35"/>
      <c r="K32" s="34"/>
      <c r="L32" s="35"/>
      <c r="N32" s="34"/>
      <c r="O32" s="35"/>
      <c r="Q32" s="91">
        <f t="shared" ref="Q32" si="14">H32+K32+N32</f>
        <v>-1500000</v>
      </c>
      <c r="R32" s="92">
        <f t="shared" ref="R32" si="15">I32+L32+O32</f>
        <v>0</v>
      </c>
    </row>
    <row r="33" spans="1:18" s="8" customFormat="1" x14ac:dyDescent="0.2">
      <c r="A33" s="110"/>
      <c r="B33" s="101"/>
      <c r="C33" s="111"/>
      <c r="D33" s="104"/>
      <c r="E33" s="104"/>
      <c r="F33" s="104"/>
      <c r="G33" s="102"/>
      <c r="H33" s="69"/>
      <c r="I33" s="70"/>
      <c r="J33" s="103"/>
      <c r="K33" s="69"/>
      <c r="L33" s="70"/>
      <c r="M33" s="103"/>
      <c r="N33" s="69"/>
      <c r="O33" s="70"/>
      <c r="P33" s="103"/>
      <c r="Q33" s="71"/>
      <c r="R33" s="72"/>
    </row>
    <row r="34" spans="1:18" s="8" customFormat="1" ht="63.75" x14ac:dyDescent="0.2">
      <c r="A34" s="31">
        <v>6</v>
      </c>
      <c r="B34" s="24"/>
      <c r="C34" s="115" t="s">
        <v>43</v>
      </c>
      <c r="D34" s="29"/>
      <c r="E34" s="29"/>
      <c r="F34" s="29"/>
      <c r="G34" s="33"/>
      <c r="H34" s="34"/>
      <c r="I34" s="35"/>
      <c r="K34" s="34"/>
      <c r="L34" s="35"/>
      <c r="N34" s="34"/>
      <c r="O34" s="35"/>
      <c r="Q34" s="91"/>
      <c r="R34" s="92"/>
    </row>
    <row r="35" spans="1:18" s="8" customFormat="1" x14ac:dyDescent="0.2">
      <c r="A35" s="31"/>
      <c r="B35" s="24">
        <v>11.005000000000001</v>
      </c>
      <c r="C35" s="116" t="s">
        <v>71</v>
      </c>
      <c r="D35" s="29" t="s">
        <v>61</v>
      </c>
      <c r="E35" s="29" t="s">
        <v>59</v>
      </c>
      <c r="F35" s="29" t="s">
        <v>34</v>
      </c>
      <c r="G35" s="33"/>
      <c r="H35" s="34">
        <v>-25000</v>
      </c>
      <c r="I35" s="35">
        <v>-0.25</v>
      </c>
      <c r="K35" s="34"/>
      <c r="L35" s="35"/>
      <c r="N35" s="34"/>
      <c r="O35" s="35"/>
      <c r="Q35" s="91">
        <f t="shared" ref="Q35" si="16">H35+K35+N35</f>
        <v>-25000</v>
      </c>
      <c r="R35" s="92">
        <f t="shared" ref="R35" si="17">I35+L35+O35</f>
        <v>-0.25</v>
      </c>
    </row>
    <row r="36" spans="1:18" x14ac:dyDescent="0.2">
      <c r="B36" s="24"/>
      <c r="D36" s="41"/>
      <c r="E36" s="41"/>
      <c r="F36" s="41"/>
      <c r="G36" s="54" t="s">
        <v>36</v>
      </c>
      <c r="H36" s="61">
        <f>SUM(H26:H35)</f>
        <v>-1625233</v>
      </c>
      <c r="I36" s="62">
        <f>SUM(I26:I35)</f>
        <v>-2.0300000000000002</v>
      </c>
      <c r="J36" s="63"/>
      <c r="K36" s="61">
        <f>SUM(K26:K35)</f>
        <v>-2124</v>
      </c>
      <c r="L36" s="62">
        <f>SUM(L26:L35)</f>
        <v>-0.27</v>
      </c>
      <c r="M36" s="63"/>
      <c r="N36" s="61">
        <f>SUM(N26:N35)</f>
        <v>-17</v>
      </c>
      <c r="O36" s="62">
        <f>SUM(O26:O35)</f>
        <v>-0.63</v>
      </c>
      <c r="P36" s="63"/>
      <c r="Q36" s="61">
        <f>SUM(Q26:Q35)</f>
        <v>-1627374</v>
      </c>
      <c r="R36" s="62">
        <f>SUM(R26:R35)</f>
        <v>-2.9299999999999997</v>
      </c>
    </row>
    <row r="37" spans="1:18" s="8" customFormat="1" x14ac:dyDescent="0.2">
      <c r="A37" s="31"/>
      <c r="B37" s="24"/>
      <c r="C37" s="3"/>
      <c r="D37" s="39"/>
      <c r="E37" s="39"/>
      <c r="F37" s="39"/>
      <c r="G37" s="33"/>
      <c r="H37" s="34"/>
      <c r="I37" s="35"/>
      <c r="K37" s="34"/>
      <c r="L37" s="35"/>
      <c r="N37" s="34"/>
      <c r="O37" s="35"/>
      <c r="Q37" s="89"/>
      <c r="R37" s="90"/>
    </row>
    <row r="38" spans="1:18" x14ac:dyDescent="0.2">
      <c r="A38" s="80" t="s">
        <v>6</v>
      </c>
      <c r="B38" s="112"/>
      <c r="C38" s="81"/>
      <c r="D38" s="13"/>
      <c r="E38" s="13"/>
      <c r="F38" s="13"/>
    </row>
    <row r="39" spans="1:18" s="8" customFormat="1" ht="38.25" x14ac:dyDescent="0.2">
      <c r="A39" s="31">
        <v>4</v>
      </c>
      <c r="B39" s="24"/>
      <c r="C39" s="115" t="s">
        <v>28</v>
      </c>
      <c r="D39" s="32"/>
      <c r="E39" s="32"/>
      <c r="F39" s="32"/>
      <c r="G39" s="33"/>
      <c r="H39" s="34"/>
      <c r="I39" s="35"/>
      <c r="K39" s="34"/>
      <c r="L39" s="35"/>
      <c r="N39" s="34"/>
      <c r="O39" s="35"/>
      <c r="Q39" s="34"/>
      <c r="R39" s="35"/>
    </row>
    <row r="40" spans="1:18" s="8" customFormat="1" x14ac:dyDescent="0.2">
      <c r="A40" s="31"/>
      <c r="B40" s="24">
        <v>5.1150000000000002</v>
      </c>
      <c r="C40" s="116" t="s">
        <v>67</v>
      </c>
      <c r="D40" s="29" t="s">
        <v>61</v>
      </c>
      <c r="E40" s="29"/>
      <c r="F40" s="29" t="s">
        <v>13</v>
      </c>
      <c r="G40" s="33"/>
      <c r="H40" s="34">
        <v>-265896</v>
      </c>
      <c r="I40" s="35">
        <v>-4.3600000000000003</v>
      </c>
      <c r="K40" s="34">
        <v>-265896</v>
      </c>
      <c r="L40" s="35">
        <v>-4.3600000000000003</v>
      </c>
      <c r="N40" s="34"/>
      <c r="O40" s="35"/>
      <c r="Q40" s="91">
        <f t="shared" ref="Q40" si="18">H40+K40+N40</f>
        <v>-531792</v>
      </c>
      <c r="R40" s="92">
        <f t="shared" ref="R40" si="19">I40+L40+O40</f>
        <v>-8.7200000000000006</v>
      </c>
    </row>
    <row r="41" spans="1:18" s="8" customFormat="1" x14ac:dyDescent="0.2">
      <c r="A41" s="31"/>
      <c r="B41" s="24">
        <v>5.1150000000000002</v>
      </c>
      <c r="C41" s="116" t="s">
        <v>67</v>
      </c>
      <c r="D41" s="29" t="s">
        <v>62</v>
      </c>
      <c r="E41" s="29"/>
      <c r="F41" s="29" t="s">
        <v>13</v>
      </c>
      <c r="G41" s="33"/>
      <c r="H41" s="34">
        <v>-68732</v>
      </c>
      <c r="I41" s="35"/>
      <c r="K41" s="34">
        <v>-45367</v>
      </c>
      <c r="L41" s="35"/>
      <c r="N41" s="34"/>
      <c r="O41" s="35"/>
      <c r="Q41" s="91">
        <f t="shared" ref="Q41:Q45" si="20">H41+K41+N41</f>
        <v>-114099</v>
      </c>
      <c r="R41" s="92">
        <f t="shared" ref="R41:R45" si="21">I41+L41+O41</f>
        <v>0</v>
      </c>
    </row>
    <row r="42" spans="1:18" s="8" customFormat="1" x14ac:dyDescent="0.2">
      <c r="A42" s="31"/>
      <c r="B42" s="24">
        <v>5.12</v>
      </c>
      <c r="C42" s="116" t="s">
        <v>68</v>
      </c>
      <c r="D42" s="29" t="s">
        <v>61</v>
      </c>
      <c r="E42" s="29"/>
      <c r="F42" s="29" t="s">
        <v>32</v>
      </c>
      <c r="G42" s="117" t="s">
        <v>46</v>
      </c>
      <c r="H42" s="34">
        <v>-15456</v>
      </c>
      <c r="I42" s="35">
        <v>-1.01</v>
      </c>
      <c r="K42" s="34">
        <v>-15987</v>
      </c>
      <c r="L42" s="35">
        <v>-0.01</v>
      </c>
      <c r="N42" s="34"/>
      <c r="O42" s="35"/>
      <c r="Q42" s="91">
        <f t="shared" si="20"/>
        <v>-31443</v>
      </c>
      <c r="R42" s="92">
        <f t="shared" si="21"/>
        <v>-1.02</v>
      </c>
    </row>
    <row r="43" spans="1:18" s="8" customFormat="1" x14ac:dyDescent="0.2">
      <c r="A43" s="31"/>
      <c r="B43" s="24">
        <v>5.5</v>
      </c>
      <c r="C43" s="116" t="s">
        <v>72</v>
      </c>
      <c r="D43" s="29" t="s">
        <v>61</v>
      </c>
      <c r="E43" s="29"/>
      <c r="F43" s="29" t="s">
        <v>33</v>
      </c>
      <c r="G43" s="33"/>
      <c r="H43" s="34">
        <f>-(H40)</f>
        <v>265896</v>
      </c>
      <c r="I43" s="35">
        <f>-(I40)</f>
        <v>4.3600000000000003</v>
      </c>
      <c r="K43" s="34">
        <f>-(K40)</f>
        <v>265896</v>
      </c>
      <c r="L43" s="35">
        <f>-(L40)</f>
        <v>4.3600000000000003</v>
      </c>
      <c r="N43" s="34"/>
      <c r="O43" s="35"/>
      <c r="Q43" s="91">
        <f t="shared" si="20"/>
        <v>531792</v>
      </c>
      <c r="R43" s="92">
        <f t="shared" si="21"/>
        <v>8.7200000000000006</v>
      </c>
    </row>
    <row r="44" spans="1:18" s="8" customFormat="1" x14ac:dyDescent="0.2">
      <c r="A44" s="31"/>
      <c r="B44" s="24">
        <v>5.5</v>
      </c>
      <c r="C44" s="116" t="s">
        <v>72</v>
      </c>
      <c r="D44" s="29" t="s">
        <v>61</v>
      </c>
      <c r="E44" s="29"/>
      <c r="F44" s="29" t="s">
        <v>33</v>
      </c>
      <c r="G44" s="117" t="s">
        <v>46</v>
      </c>
      <c r="H44" s="34">
        <f>-(H42)</f>
        <v>15456</v>
      </c>
      <c r="I44" s="35">
        <f>-(I42)</f>
        <v>1.01</v>
      </c>
      <c r="K44" s="34">
        <f>-(K42)</f>
        <v>15987</v>
      </c>
      <c r="L44" s="35">
        <f>-(L42)</f>
        <v>0.01</v>
      </c>
      <c r="N44" s="34"/>
      <c r="O44" s="35"/>
      <c r="Q44" s="91">
        <f t="shared" si="20"/>
        <v>31443</v>
      </c>
      <c r="R44" s="92">
        <f t="shared" si="21"/>
        <v>1.02</v>
      </c>
    </row>
    <row r="45" spans="1:18" s="8" customFormat="1" x14ac:dyDescent="0.2">
      <c r="A45" s="31"/>
      <c r="B45" s="24">
        <v>5.5</v>
      </c>
      <c r="C45" s="116" t="s">
        <v>72</v>
      </c>
      <c r="D45" s="29" t="s">
        <v>62</v>
      </c>
      <c r="E45" s="29"/>
      <c r="F45" s="29" t="s">
        <v>33</v>
      </c>
      <c r="G45" s="33"/>
      <c r="H45" s="34">
        <f>-(H41)</f>
        <v>68732</v>
      </c>
      <c r="I45" s="35"/>
      <c r="K45" s="34">
        <f>-(K41)</f>
        <v>45367</v>
      </c>
      <c r="L45" s="35">
        <f>-(L41)</f>
        <v>0</v>
      </c>
      <c r="N45" s="34"/>
      <c r="O45" s="35"/>
      <c r="Q45" s="91">
        <f t="shared" si="20"/>
        <v>114099</v>
      </c>
      <c r="R45" s="92">
        <f t="shared" si="21"/>
        <v>0</v>
      </c>
    </row>
    <row r="46" spans="1:18" x14ac:dyDescent="0.2">
      <c r="B46" s="24"/>
      <c r="C46" s="40"/>
      <c r="D46" s="41"/>
      <c r="E46" s="41"/>
      <c r="F46" s="41"/>
      <c r="G46" s="54" t="s">
        <v>37</v>
      </c>
      <c r="H46" s="61">
        <f>SUM(H40:H45)-H42-H44</f>
        <v>0</v>
      </c>
      <c r="I46" s="62">
        <f>SUM(I40:I45)-I42-I44</f>
        <v>0</v>
      </c>
      <c r="J46" s="57"/>
      <c r="K46" s="61">
        <f>SUM(K40:K45)-K42-K44</f>
        <v>0</v>
      </c>
      <c r="L46" s="62">
        <f>SUM(L40:L45)-L42-L44</f>
        <v>2.1337098754514727E-16</v>
      </c>
      <c r="M46" s="57"/>
      <c r="N46" s="61">
        <f>SUM(N40:N45)-N42-N44</f>
        <v>0</v>
      </c>
      <c r="O46" s="62">
        <f>SUM(O40:O45)-O42-O44</f>
        <v>0</v>
      </c>
      <c r="P46" s="57"/>
      <c r="Q46" s="61">
        <f>SUM(Q40:Q45)-Q42-Q44</f>
        <v>0</v>
      </c>
      <c r="R46" s="62">
        <f>SUM(R40:R45)-R42-R44</f>
        <v>0</v>
      </c>
    </row>
    <row r="47" spans="1:18" x14ac:dyDescent="0.2">
      <c r="B47" s="24"/>
      <c r="D47" s="12"/>
      <c r="E47" s="12"/>
      <c r="G47" s="16"/>
      <c r="H47" s="36"/>
      <c r="I47" s="18"/>
      <c r="J47" s="2"/>
      <c r="K47" s="36"/>
      <c r="L47" s="18"/>
      <c r="M47" s="2"/>
      <c r="N47" s="36"/>
      <c r="O47" s="18"/>
      <c r="P47" s="2"/>
      <c r="Q47" s="91"/>
      <c r="R47" s="92"/>
    </row>
    <row r="48" spans="1:18" x14ac:dyDescent="0.2">
      <c r="A48" s="80" t="s">
        <v>5</v>
      </c>
      <c r="B48" s="112"/>
      <c r="C48" s="81"/>
      <c r="D48" s="13"/>
      <c r="E48" s="13"/>
      <c r="F48" s="13"/>
    </row>
    <row r="49" spans="1:18" s="8" customFormat="1" x14ac:dyDescent="0.2">
      <c r="A49" s="31"/>
      <c r="B49" s="24"/>
      <c r="C49" s="9" t="s">
        <v>14</v>
      </c>
      <c r="D49" s="32"/>
      <c r="E49" s="32"/>
      <c r="F49" s="32"/>
      <c r="G49" s="33"/>
      <c r="H49" s="34"/>
      <c r="I49" s="35"/>
      <c r="K49" s="34"/>
      <c r="L49" s="35"/>
      <c r="N49" s="34"/>
      <c r="O49" s="35"/>
      <c r="Q49" s="34"/>
      <c r="R49" s="35"/>
    </row>
    <row r="50" spans="1:18" x14ac:dyDescent="0.2">
      <c r="B50" s="24"/>
      <c r="C50" s="58"/>
      <c r="D50" s="59"/>
      <c r="E50" s="59"/>
      <c r="F50" s="59"/>
      <c r="G50" s="60" t="s">
        <v>38</v>
      </c>
      <c r="H50" s="61">
        <f>SUM(H49)</f>
        <v>0</v>
      </c>
      <c r="I50" s="62">
        <f>SUM(I49)</f>
        <v>0</v>
      </c>
      <c r="J50" s="63"/>
      <c r="K50" s="61">
        <f>SUM(K49)</f>
        <v>0</v>
      </c>
      <c r="L50" s="62">
        <f>SUM(L49)</f>
        <v>0</v>
      </c>
      <c r="M50" s="63"/>
      <c r="N50" s="61">
        <f>SUM(N49)</f>
        <v>0</v>
      </c>
      <c r="O50" s="62">
        <f>SUM(O49)</f>
        <v>0</v>
      </c>
      <c r="P50" s="63"/>
      <c r="Q50" s="61">
        <f>SUM(Q49)</f>
        <v>0</v>
      </c>
      <c r="R50" s="62">
        <f>SUM(R49)</f>
        <v>0</v>
      </c>
    </row>
    <row r="51" spans="1:18" x14ac:dyDescent="0.2">
      <c r="B51" s="24"/>
      <c r="D51" s="12"/>
      <c r="E51" s="12"/>
      <c r="G51" s="16"/>
      <c r="H51" s="36"/>
      <c r="I51" s="18"/>
      <c r="J51" s="2"/>
      <c r="K51" s="36"/>
      <c r="L51" s="18"/>
      <c r="M51" s="2"/>
      <c r="N51" s="36"/>
      <c r="O51" s="18"/>
      <c r="P51" s="2"/>
      <c r="Q51" s="91"/>
      <c r="R51" s="92"/>
    </row>
    <row r="52" spans="1:18" x14ac:dyDescent="0.2">
      <c r="A52" s="80" t="s">
        <v>7</v>
      </c>
      <c r="B52" s="112"/>
      <c r="C52" s="81"/>
      <c r="D52" s="13"/>
      <c r="E52" s="13"/>
      <c r="F52" s="13"/>
    </row>
    <row r="53" spans="1:18" s="8" customFormat="1" x14ac:dyDescent="0.2">
      <c r="A53" s="31"/>
      <c r="B53" s="24"/>
      <c r="C53" s="9" t="s">
        <v>14</v>
      </c>
      <c r="D53" s="32"/>
      <c r="E53" s="32"/>
      <c r="F53" s="32"/>
      <c r="G53" s="33"/>
      <c r="H53" s="34"/>
      <c r="I53" s="35"/>
      <c r="K53" s="34"/>
      <c r="L53" s="35"/>
      <c r="N53" s="34"/>
      <c r="O53" s="35"/>
      <c r="Q53" s="34"/>
      <c r="R53" s="35"/>
    </row>
    <row r="54" spans="1:18" x14ac:dyDescent="0.2">
      <c r="B54" s="24"/>
      <c r="D54" s="41"/>
      <c r="E54" s="41"/>
      <c r="F54" s="41"/>
      <c r="G54" s="54" t="s">
        <v>39</v>
      </c>
      <c r="H54" s="61">
        <f>SUM(H53)</f>
        <v>0</v>
      </c>
      <c r="I54" s="62">
        <f>SUM(I53)</f>
        <v>0</v>
      </c>
      <c r="J54" s="57"/>
      <c r="K54" s="61">
        <f>SUM(K53)</f>
        <v>0</v>
      </c>
      <c r="L54" s="62">
        <f>SUM(L53)</f>
        <v>0</v>
      </c>
      <c r="M54" s="57"/>
      <c r="N54" s="61">
        <f>SUM(N53)</f>
        <v>0</v>
      </c>
      <c r="O54" s="62">
        <f>SUM(O53)</f>
        <v>0</v>
      </c>
      <c r="P54" s="57"/>
      <c r="Q54" s="61">
        <f>SUM(Q53)</f>
        <v>0</v>
      </c>
      <c r="R54" s="62">
        <f>SUM(R53)</f>
        <v>0</v>
      </c>
    </row>
    <row r="55" spans="1:18" s="8" customFormat="1" ht="13.5" thickBot="1" x14ac:dyDescent="0.25">
      <c r="A55" s="31"/>
      <c r="B55" s="24"/>
      <c r="C55" s="28"/>
      <c r="D55" s="32"/>
      <c r="E55" s="32"/>
      <c r="F55" s="32"/>
      <c r="G55" s="33"/>
      <c r="H55" s="34"/>
      <c r="I55" s="35"/>
      <c r="K55" s="34"/>
      <c r="L55" s="35"/>
      <c r="N55" s="34"/>
      <c r="O55" s="35"/>
      <c r="Q55" s="34"/>
      <c r="R55" s="35"/>
    </row>
    <row r="56" spans="1:18" x14ac:dyDescent="0.2">
      <c r="B56" s="24"/>
      <c r="C56" s="137" t="s">
        <v>35</v>
      </c>
      <c r="D56" s="137"/>
      <c r="E56" s="137"/>
      <c r="F56" s="137"/>
      <c r="G56" s="60" t="s">
        <v>35</v>
      </c>
      <c r="H56" s="93">
        <f>H54+H50+H46+H36+H23</f>
        <v>-13704295</v>
      </c>
      <c r="I56" s="94">
        <f>I54+I50+I46+I36+I23</f>
        <v>-3.0300000000000002</v>
      </c>
      <c r="J56" s="114"/>
      <c r="K56" s="93">
        <f>K54+K50+K46+K36+K23</f>
        <v>-1152124</v>
      </c>
      <c r="L56" s="94">
        <f>L54+L50+L46+L36+L23</f>
        <v>-1.2699999999999998</v>
      </c>
      <c r="M56" s="114"/>
      <c r="N56" s="93">
        <f>N54+N50+N46+N36+N23</f>
        <v>-20017</v>
      </c>
      <c r="O56" s="94">
        <f>O54+O50+O46+O36+O23</f>
        <v>-0.63</v>
      </c>
      <c r="P56" s="114"/>
      <c r="Q56" s="93">
        <f>Q54+Q50+Q46+Q36+Q23</f>
        <v>-14876436</v>
      </c>
      <c r="R56" s="94">
        <f>R54+R50+R46+R36+R23</f>
        <v>-4.93</v>
      </c>
    </row>
    <row r="57" spans="1:18" ht="13.5" thickBot="1" x14ac:dyDescent="0.25">
      <c r="B57" s="24"/>
      <c r="H57" s="5"/>
      <c r="I57" s="5"/>
    </row>
    <row r="58" spans="1:18" ht="13.5" thickBot="1" x14ac:dyDescent="0.25">
      <c r="A58" s="80" t="s">
        <v>83</v>
      </c>
      <c r="B58" s="112"/>
      <c r="C58" s="81"/>
      <c r="D58" s="81"/>
      <c r="E58" s="81"/>
      <c r="F58" s="31"/>
      <c r="G58" s="33"/>
      <c r="H58" s="96">
        <f>H8+H56</f>
        <v>1879370486</v>
      </c>
      <c r="I58" s="97">
        <f>I8+I56</f>
        <v>1849.23</v>
      </c>
      <c r="J58" s="8"/>
      <c r="K58" s="96">
        <f>K8+K56</f>
        <v>5401279307</v>
      </c>
      <c r="L58" s="97">
        <f>L8+L56</f>
        <v>4489.1699999999992</v>
      </c>
      <c r="M58" s="8"/>
      <c r="N58" s="96">
        <f>N8+N56</f>
        <v>3339814582</v>
      </c>
      <c r="O58" s="97">
        <f>O8+O56</f>
        <v>362.28000000000003</v>
      </c>
      <c r="P58" s="8"/>
      <c r="Q58" s="96">
        <f>Q8+Q56</f>
        <v>10620464375</v>
      </c>
      <c r="R58" s="97">
        <f>R8+R56</f>
        <v>6700.6799999999994</v>
      </c>
    </row>
    <row r="59" spans="1:18" ht="13.5" thickTop="1" x14ac:dyDescent="0.2">
      <c r="B59" s="98"/>
      <c r="C59" s="99"/>
      <c r="D59" s="99"/>
      <c r="E59" s="99"/>
      <c r="F59" s="100"/>
      <c r="G59" s="33"/>
      <c r="H59" s="34"/>
      <c r="I59" s="35"/>
      <c r="J59" s="8"/>
      <c r="K59" s="34"/>
      <c r="L59" s="35"/>
      <c r="M59" s="8"/>
      <c r="N59" s="34"/>
      <c r="O59" s="35"/>
      <c r="P59" s="8"/>
      <c r="Q59" s="95"/>
      <c r="R59" s="90"/>
    </row>
    <row r="60" spans="1:18" x14ac:dyDescent="0.2">
      <c r="A60" s="73" t="s">
        <v>45</v>
      </c>
      <c r="B60" s="73"/>
      <c r="C60" s="73"/>
      <c r="D60" s="73"/>
      <c r="E60" s="73"/>
      <c r="F60" s="73"/>
      <c r="G60" s="73"/>
      <c r="H60" s="73"/>
      <c r="I60" s="73"/>
      <c r="J60" s="73"/>
      <c r="K60" s="73"/>
      <c r="L60" s="73"/>
      <c r="M60" s="73"/>
      <c r="N60" s="73"/>
      <c r="O60" s="73"/>
      <c r="P60" s="73"/>
      <c r="Q60" s="73"/>
    </row>
    <row r="61" spans="1:18" x14ac:dyDescent="0.2">
      <c r="B61" s="24"/>
      <c r="C61" s="4"/>
      <c r="D61" s="4"/>
      <c r="E61" s="4"/>
      <c r="F61" s="44"/>
    </row>
    <row r="62" spans="1:18" x14ac:dyDescent="0.2">
      <c r="B62" s="24"/>
      <c r="Q62" s="135">
        <v>44392</v>
      </c>
      <c r="R62" s="135"/>
    </row>
    <row r="63" spans="1:18" x14ac:dyDescent="0.2">
      <c r="B63" s="24"/>
    </row>
    <row r="64" spans="1:18" x14ac:dyDescent="0.2">
      <c r="B64" s="24"/>
    </row>
    <row r="65" spans="2:6" x14ac:dyDescent="0.2">
      <c r="B65" s="24"/>
    </row>
    <row r="66" spans="2:6" x14ac:dyDescent="0.2">
      <c r="C66" s="45"/>
      <c r="D66" s="45"/>
      <c r="E66" s="45"/>
      <c r="F66" s="32"/>
    </row>
  </sheetData>
  <mergeCells count="8">
    <mergeCell ref="A1:R1"/>
    <mergeCell ref="A3:R3"/>
    <mergeCell ref="C56:F56"/>
    <mergeCell ref="Q62:R62"/>
    <mergeCell ref="H5:I5"/>
    <mergeCell ref="K5:L5"/>
    <mergeCell ref="N5:O5"/>
    <mergeCell ref="Q5:R5"/>
  </mergeCells>
  <phoneticPr fontId="3" type="noConversion"/>
  <printOptions horizontalCentered="1"/>
  <pageMargins left="0.1" right="0.1" top="0.5" bottom="0.5" header="0.25" footer="0.25"/>
  <pageSetup scale="59" orientation="portrait" r:id="rId1"/>
  <headerFooter alignWithMargins="0">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61"/>
  <sheetViews>
    <sheetView tabSelected="1" zoomScaleNormal="100" zoomScaleSheetLayoutView="90" workbookViewId="0">
      <selection activeCell="M12" sqref="M12"/>
    </sheetView>
  </sheetViews>
  <sheetFormatPr defaultRowHeight="12.75" x14ac:dyDescent="0.2"/>
  <cols>
    <col min="1" max="1" width="70.28515625" style="5" customWidth="1"/>
    <col min="2" max="2" width="1.7109375" style="14" customWidth="1"/>
    <col min="3" max="3" width="15.42578125" style="10" customWidth="1"/>
    <col min="4" max="4" width="8.7109375" style="15" customWidth="1"/>
    <col min="5" max="16384" width="9.140625" style="5"/>
  </cols>
  <sheetData>
    <row r="1" spans="1:4" s="47" customFormat="1" ht="15.75" x14ac:dyDescent="0.2">
      <c r="A1" s="133" t="s">
        <v>74</v>
      </c>
      <c r="B1" s="133"/>
      <c r="C1" s="133"/>
      <c r="D1" s="133"/>
    </row>
    <row r="2" spans="1:4" s="47" customFormat="1" ht="15" x14ac:dyDescent="0.2">
      <c r="B2" s="48"/>
      <c r="C2" s="49"/>
      <c r="D2" s="50"/>
    </row>
    <row r="3" spans="1:4" s="47" customFormat="1" ht="15.75" x14ac:dyDescent="0.2">
      <c r="A3" s="133" t="s">
        <v>78</v>
      </c>
      <c r="B3" s="133"/>
      <c r="C3" s="133"/>
      <c r="D3" s="133"/>
    </row>
    <row r="4" spans="1:4" x14ac:dyDescent="0.2">
      <c r="A4" s="13"/>
      <c r="B4" s="16"/>
      <c r="C4" s="17"/>
      <c r="D4" s="18"/>
    </row>
    <row r="5" spans="1:4" x14ac:dyDescent="0.2">
      <c r="B5" s="20"/>
      <c r="C5" s="136" t="s">
        <v>4</v>
      </c>
      <c r="D5" s="136"/>
    </row>
    <row r="6" spans="1:4" x14ac:dyDescent="0.2">
      <c r="A6" s="76"/>
      <c r="C6" s="21" t="s">
        <v>3</v>
      </c>
      <c r="D6" s="22" t="s">
        <v>0</v>
      </c>
    </row>
    <row r="7" spans="1:4" x14ac:dyDescent="0.2">
      <c r="C7" s="76"/>
      <c r="D7" s="25"/>
    </row>
    <row r="8" spans="1:4" x14ac:dyDescent="0.2">
      <c r="A8" s="1" t="s">
        <v>82</v>
      </c>
      <c r="C8" s="26"/>
      <c r="D8" s="27"/>
    </row>
    <row r="9" spans="1:4" x14ac:dyDescent="0.2">
      <c r="A9" s="6" t="s">
        <v>10</v>
      </c>
      <c r="C9" s="34">
        <f>'TEMPLATE-Detail'!H8</f>
        <v>0</v>
      </c>
      <c r="D9" s="35">
        <f>'TEMPLATE-Detail'!I8</f>
        <v>0</v>
      </c>
    </row>
    <row r="10" spans="1:4" x14ac:dyDescent="0.2">
      <c r="A10" s="7" t="s">
        <v>8</v>
      </c>
      <c r="C10" s="34">
        <f>'TEMPLATE-Detail'!K8</f>
        <v>0</v>
      </c>
      <c r="D10" s="35">
        <f>'TEMPLATE-Detail'!L8</f>
        <v>0</v>
      </c>
    </row>
    <row r="11" spans="1:4" x14ac:dyDescent="0.2">
      <c r="A11" s="6" t="s">
        <v>9</v>
      </c>
      <c r="C11" s="64">
        <f>'TEMPLATE-Detail'!N8</f>
        <v>0</v>
      </c>
      <c r="D11" s="65">
        <f>'TEMPLATE-Detail'!O8</f>
        <v>0</v>
      </c>
    </row>
    <row r="12" spans="1:4" ht="13.5" thickBot="1" x14ac:dyDescent="0.25">
      <c r="A12" s="57" t="s">
        <v>84</v>
      </c>
      <c r="B12" s="54"/>
      <c r="C12" s="66">
        <f>'TEMPLATE-Detail'!Q8</f>
        <v>0</v>
      </c>
      <c r="D12" s="43">
        <f>'TEMPLATE-Detail'!R8</f>
        <v>0</v>
      </c>
    </row>
    <row r="13" spans="1:4" ht="13.5" thickTop="1" x14ac:dyDescent="0.2">
      <c r="B13" s="54"/>
    </row>
    <row r="14" spans="1:4" x14ac:dyDescent="0.2">
      <c r="A14" s="1" t="s">
        <v>19</v>
      </c>
    </row>
    <row r="15" spans="1:4" x14ac:dyDescent="0.2">
      <c r="A15" s="6" t="s">
        <v>10</v>
      </c>
      <c r="C15" s="37">
        <f>'TEMPLATE-Detail'!H23</f>
        <v>0</v>
      </c>
      <c r="D15" s="38">
        <f>'TEMPLATE-Detail'!I23</f>
        <v>0</v>
      </c>
    </row>
    <row r="16" spans="1:4" x14ac:dyDescent="0.2">
      <c r="A16" s="7" t="s">
        <v>8</v>
      </c>
      <c r="C16" s="37">
        <f>'TEMPLATE-Detail'!K23</f>
        <v>0</v>
      </c>
      <c r="D16" s="38">
        <f>'TEMPLATE-Detail'!L23</f>
        <v>0</v>
      </c>
    </row>
    <row r="17" spans="1:4" x14ac:dyDescent="0.2">
      <c r="A17" s="6" t="s">
        <v>9</v>
      </c>
      <c r="C17" s="37">
        <f>'TEMPLATE-Detail'!N23</f>
        <v>0</v>
      </c>
      <c r="D17" s="38">
        <f>'TEMPLATE-Detail'!O23</f>
        <v>0</v>
      </c>
    </row>
    <row r="18" spans="1:4" x14ac:dyDescent="0.2">
      <c r="A18" s="57" t="s">
        <v>1</v>
      </c>
      <c r="B18" s="54"/>
      <c r="C18" s="55">
        <f>SUM(C15:C17)</f>
        <v>0</v>
      </c>
      <c r="D18" s="56">
        <f>SUM(D15:D17)</f>
        <v>0</v>
      </c>
    </row>
    <row r="19" spans="1:4" x14ac:dyDescent="0.2">
      <c r="A19" s="1"/>
      <c r="C19" s="30"/>
      <c r="D19" s="18"/>
    </row>
    <row r="20" spans="1:4" x14ac:dyDescent="0.2">
      <c r="A20" s="1" t="s">
        <v>2</v>
      </c>
    </row>
    <row r="21" spans="1:4" s="8" customFormat="1" x14ac:dyDescent="0.2">
      <c r="A21" s="6" t="s">
        <v>10</v>
      </c>
      <c r="B21" s="33"/>
      <c r="C21" s="34">
        <f>'TEMPLATE-Detail'!H36</f>
        <v>0</v>
      </c>
      <c r="D21" s="35">
        <f>'TEMPLATE-Detail'!I36</f>
        <v>0</v>
      </c>
    </row>
    <row r="22" spans="1:4" s="8" customFormat="1" x14ac:dyDescent="0.2">
      <c r="A22" s="7" t="s">
        <v>8</v>
      </c>
      <c r="B22" s="33"/>
      <c r="C22" s="37">
        <f>'TEMPLATE-Detail'!K36:K36</f>
        <v>0</v>
      </c>
      <c r="D22" s="38">
        <f>'TEMPLATE-Detail'!L36</f>
        <v>0</v>
      </c>
    </row>
    <row r="23" spans="1:4" s="8" customFormat="1" x14ac:dyDescent="0.2">
      <c r="A23" s="6" t="s">
        <v>9</v>
      </c>
      <c r="B23" s="33"/>
      <c r="C23" s="37">
        <f>'TEMPLATE-Detail'!N36</f>
        <v>0</v>
      </c>
      <c r="D23" s="38">
        <f>'TEMPLATE-Detail'!O36</f>
        <v>0</v>
      </c>
    </row>
    <row r="24" spans="1:4" x14ac:dyDescent="0.2">
      <c r="A24" s="57" t="s">
        <v>36</v>
      </c>
      <c r="B24" s="54"/>
      <c r="C24" s="55">
        <f>SUM(C21:C23)</f>
        <v>0</v>
      </c>
      <c r="D24" s="56">
        <f>SUM(D21:D23)</f>
        <v>0</v>
      </c>
    </row>
    <row r="25" spans="1:4" x14ac:dyDescent="0.2">
      <c r="B25" s="54"/>
      <c r="C25" s="67"/>
      <c r="D25" s="68"/>
    </row>
    <row r="26" spans="1:4" x14ac:dyDescent="0.2">
      <c r="A26" s="1" t="s">
        <v>6</v>
      </c>
    </row>
    <row r="27" spans="1:4" s="8" customFormat="1" x14ac:dyDescent="0.2">
      <c r="A27" s="6" t="s">
        <v>10</v>
      </c>
      <c r="B27" s="33"/>
      <c r="C27" s="34">
        <f>'TEMPLATE-Detail'!H46</f>
        <v>0</v>
      </c>
      <c r="D27" s="35">
        <f>'TEMPLATE-Detail'!I46</f>
        <v>0</v>
      </c>
    </row>
    <row r="28" spans="1:4" s="8" customFormat="1" x14ac:dyDescent="0.2">
      <c r="A28" s="7" t="s">
        <v>8</v>
      </c>
      <c r="B28" s="33"/>
      <c r="C28" s="37">
        <f>'TEMPLATE-Detail'!K46</f>
        <v>0</v>
      </c>
      <c r="D28" s="38">
        <f>'TEMPLATE-Detail'!L46</f>
        <v>0</v>
      </c>
    </row>
    <row r="29" spans="1:4" s="8" customFormat="1" x14ac:dyDescent="0.2">
      <c r="A29" s="6" t="s">
        <v>9</v>
      </c>
      <c r="B29" s="33"/>
      <c r="C29" s="37">
        <f>'TEMPLATE-Detail'!N46</f>
        <v>0</v>
      </c>
      <c r="D29" s="38">
        <f>'TEMPLATE-Detail'!O46</f>
        <v>0</v>
      </c>
    </row>
    <row r="30" spans="1:4" x14ac:dyDescent="0.2">
      <c r="A30" s="57" t="s">
        <v>37</v>
      </c>
      <c r="B30" s="54"/>
      <c r="C30" s="55">
        <f>SUM(C27:C29)</f>
        <v>0</v>
      </c>
      <c r="D30" s="56">
        <f>SUM(D27:D29)</f>
        <v>0</v>
      </c>
    </row>
    <row r="31" spans="1:4" x14ac:dyDescent="0.2">
      <c r="B31" s="16"/>
      <c r="C31" s="37"/>
      <c r="D31" s="38"/>
    </row>
    <row r="32" spans="1:4" x14ac:dyDescent="0.2">
      <c r="A32" s="1" t="s">
        <v>5</v>
      </c>
    </row>
    <row r="33" spans="1:4" x14ac:dyDescent="0.2">
      <c r="A33" s="6" t="s">
        <v>10</v>
      </c>
      <c r="C33" s="10">
        <f>'TEMPLATE-Detail'!H50</f>
        <v>0</v>
      </c>
      <c r="D33" s="15">
        <f>'TEMPLATE-Detail'!I50</f>
        <v>0</v>
      </c>
    </row>
    <row r="34" spans="1:4" x14ac:dyDescent="0.2">
      <c r="A34" s="7" t="s">
        <v>8</v>
      </c>
      <c r="C34" s="10">
        <f>'TEMPLATE-Detail'!K50</f>
        <v>0</v>
      </c>
      <c r="D34" s="15">
        <f>'TEMPLATE-Detail'!L50</f>
        <v>0</v>
      </c>
    </row>
    <row r="35" spans="1:4" x14ac:dyDescent="0.2">
      <c r="A35" s="6" t="s">
        <v>9</v>
      </c>
      <c r="C35" s="10">
        <f>'TEMPLATE-Detail'!N50</f>
        <v>0</v>
      </c>
      <c r="D35" s="15">
        <f>'TEMPLATE-Detail'!O50</f>
        <v>0</v>
      </c>
    </row>
    <row r="36" spans="1:4" x14ac:dyDescent="0.2">
      <c r="A36" s="57" t="s">
        <v>38</v>
      </c>
      <c r="B36" s="60"/>
      <c r="C36" s="61">
        <f>SUM(C33:C35)</f>
        <v>0</v>
      </c>
      <c r="D36" s="62">
        <f>SUM(D33:D35)</f>
        <v>0</v>
      </c>
    </row>
    <row r="37" spans="1:4" x14ac:dyDescent="0.2">
      <c r="B37" s="16"/>
      <c r="C37" s="37"/>
      <c r="D37" s="38"/>
    </row>
    <row r="38" spans="1:4" x14ac:dyDescent="0.2">
      <c r="A38" s="1" t="s">
        <v>7</v>
      </c>
    </row>
    <row r="39" spans="1:4" x14ac:dyDescent="0.2">
      <c r="A39" s="6" t="s">
        <v>10</v>
      </c>
      <c r="C39" s="10">
        <f>'TEMPLATE-Detail'!H54</f>
        <v>0</v>
      </c>
      <c r="D39" s="15">
        <f>'TEMPLATE-Detail'!I54</f>
        <v>0</v>
      </c>
    </row>
    <row r="40" spans="1:4" x14ac:dyDescent="0.2">
      <c r="A40" s="7" t="s">
        <v>8</v>
      </c>
      <c r="C40" s="10">
        <f>'TEMPLATE-Detail'!K54</f>
        <v>0</v>
      </c>
      <c r="D40" s="15">
        <f>'TEMPLATE-Detail'!L54</f>
        <v>0</v>
      </c>
    </row>
    <row r="41" spans="1:4" s="8" customFormat="1" x14ac:dyDescent="0.2">
      <c r="A41" s="6" t="s">
        <v>9</v>
      </c>
      <c r="B41" s="33"/>
      <c r="C41" s="34">
        <f>'TEMPLATE-Detail'!N54</f>
        <v>0</v>
      </c>
      <c r="D41" s="35">
        <f>'TEMPLATE-Detail'!O54</f>
        <v>0</v>
      </c>
    </row>
    <row r="42" spans="1:4" x14ac:dyDescent="0.2">
      <c r="A42" s="57" t="s">
        <v>39</v>
      </c>
      <c r="B42" s="54"/>
      <c r="C42" s="55">
        <f>SUM(C39:C41)</f>
        <v>0</v>
      </c>
      <c r="D42" s="56">
        <f>SUM(D39:D41)</f>
        <v>0</v>
      </c>
    </row>
    <row r="43" spans="1:4" s="8" customFormat="1" x14ac:dyDescent="0.2">
      <c r="A43" s="28"/>
      <c r="B43" s="33"/>
      <c r="C43" s="34"/>
      <c r="D43" s="35"/>
    </row>
    <row r="44" spans="1:4" x14ac:dyDescent="0.2">
      <c r="A44" s="113" t="s">
        <v>35</v>
      </c>
      <c r="B44" s="54" t="s">
        <v>35</v>
      </c>
      <c r="C44" s="121"/>
      <c r="D44" s="68"/>
    </row>
    <row r="45" spans="1:4" x14ac:dyDescent="0.2">
      <c r="A45" s="123" t="s">
        <v>10</v>
      </c>
      <c r="B45" s="54"/>
      <c r="C45" s="121">
        <f>C15+C21+C27+C33+C39</f>
        <v>0</v>
      </c>
      <c r="D45" s="68">
        <f>D15+D21+D27+D33+D39</f>
        <v>0</v>
      </c>
    </row>
    <row r="46" spans="1:4" x14ac:dyDescent="0.2">
      <c r="A46" s="124" t="s">
        <v>8</v>
      </c>
      <c r="B46" s="54"/>
      <c r="C46" s="121">
        <f t="shared" ref="C46:D47" si="0">C16+C22+C28+C34+C40</f>
        <v>0</v>
      </c>
      <c r="D46" s="68">
        <f t="shared" si="0"/>
        <v>0</v>
      </c>
    </row>
    <row r="47" spans="1:4" x14ac:dyDescent="0.2">
      <c r="A47" s="123" t="s">
        <v>9</v>
      </c>
      <c r="B47" s="54"/>
      <c r="C47" s="121">
        <f t="shared" si="0"/>
        <v>0</v>
      </c>
      <c r="D47" s="68">
        <f t="shared" si="0"/>
        <v>0</v>
      </c>
    </row>
    <row r="48" spans="1:4" x14ac:dyDescent="0.2">
      <c r="A48" s="57" t="s">
        <v>35</v>
      </c>
      <c r="B48" s="54"/>
      <c r="C48" s="55">
        <f>SUM(C45:C47)</f>
        <v>0</v>
      </c>
      <c r="D48" s="56">
        <f>SUM(D45:D47)</f>
        <v>0</v>
      </c>
    </row>
    <row r="50" spans="1:4" x14ac:dyDescent="0.2">
      <c r="A50" s="1" t="s">
        <v>79</v>
      </c>
    </row>
    <row r="51" spans="1:4" x14ac:dyDescent="0.2">
      <c r="A51" s="126" t="s">
        <v>10</v>
      </c>
      <c r="C51" s="30">
        <f>C9+C45</f>
        <v>0</v>
      </c>
      <c r="D51" s="25">
        <f>D9+D45</f>
        <v>0</v>
      </c>
    </row>
    <row r="52" spans="1:4" x14ac:dyDescent="0.2">
      <c r="A52" s="127" t="s">
        <v>8</v>
      </c>
      <c r="C52" s="30">
        <f t="shared" ref="C52:D53" si="1">C10+C46</f>
        <v>0</v>
      </c>
      <c r="D52" s="25">
        <f t="shared" si="1"/>
        <v>0</v>
      </c>
    </row>
    <row r="53" spans="1:4" ht="13.5" thickBot="1" x14ac:dyDescent="0.25">
      <c r="A53" s="126" t="s">
        <v>9</v>
      </c>
      <c r="C53" s="30">
        <f t="shared" si="1"/>
        <v>0</v>
      </c>
      <c r="D53" s="25">
        <f t="shared" si="1"/>
        <v>0</v>
      </c>
    </row>
    <row r="54" spans="1:4" ht="13.5" thickBot="1" x14ac:dyDescent="0.25">
      <c r="A54" s="1" t="s">
        <v>80</v>
      </c>
      <c r="C54" s="52">
        <f>SUM(C51:C53)</f>
        <v>0</v>
      </c>
      <c r="D54" s="53">
        <f>SUM(D51:D53)</f>
        <v>0</v>
      </c>
    </row>
    <row r="55" spans="1:4" ht="13.5" thickTop="1" x14ac:dyDescent="0.2">
      <c r="A55" s="1"/>
      <c r="C55" s="122"/>
      <c r="D55" s="25"/>
    </row>
    <row r="56" spans="1:4" x14ac:dyDescent="0.2">
      <c r="A56" s="125"/>
      <c r="C56" s="122"/>
      <c r="D56" s="25"/>
    </row>
    <row r="57" spans="1:4" x14ac:dyDescent="0.2">
      <c r="A57" s="11"/>
      <c r="C57" s="42"/>
      <c r="D57" s="25"/>
    </row>
    <row r="58" spans="1:4" x14ac:dyDescent="0.2">
      <c r="A58" s="5" t="s">
        <v>44</v>
      </c>
      <c r="C58" s="5"/>
      <c r="D58" s="5"/>
    </row>
    <row r="60" spans="1:4" x14ac:dyDescent="0.2">
      <c r="C60" s="140" t="s">
        <v>85</v>
      </c>
      <c r="D60" s="140"/>
    </row>
    <row r="61" spans="1:4" x14ac:dyDescent="0.2">
      <c r="A61" s="45"/>
    </row>
  </sheetData>
  <mergeCells count="4">
    <mergeCell ref="A1:D1"/>
    <mergeCell ref="A3:D3"/>
    <mergeCell ref="C5:D5"/>
    <mergeCell ref="C60:D60"/>
  </mergeCells>
  <printOptions horizontalCentered="1"/>
  <pageMargins left="0.15" right="0.15" top="0.5" bottom="0.5" header="0.25" footer="0.25"/>
  <pageSetup scale="83" orientation="portrait" r:id="rId1"/>
  <headerFooter alignWithMargins="0">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R66"/>
  <sheetViews>
    <sheetView zoomScaleNormal="100" zoomScaleSheetLayoutView="90" workbookViewId="0">
      <selection activeCell="N68" sqref="N68"/>
    </sheetView>
  </sheetViews>
  <sheetFormatPr defaultRowHeight="12.75" x14ac:dyDescent="0.2"/>
  <cols>
    <col min="1" max="1" width="4.7109375" style="12" customWidth="1"/>
    <col min="2" max="2" width="6.5703125" style="12" bestFit="1" customWidth="1"/>
    <col min="3" max="3" width="49" style="5" customWidth="1"/>
    <col min="4" max="4" width="6.28515625" style="5" bestFit="1" customWidth="1"/>
    <col min="5" max="5" width="8" style="5" bestFit="1" customWidth="1"/>
    <col min="6" max="6" width="7.42578125" style="12" bestFit="1" customWidth="1"/>
    <col min="7" max="7" width="1.7109375" style="14" customWidth="1"/>
    <col min="8" max="8" width="14.42578125" style="10" customWidth="1"/>
    <col min="9" max="9" width="8.7109375" style="15" customWidth="1"/>
    <col min="10" max="10" width="1" style="5" customWidth="1"/>
    <col min="11" max="11" width="14.42578125" style="10" customWidth="1"/>
    <col min="12" max="12" width="8.7109375" style="15" customWidth="1"/>
    <col min="13" max="13" width="1" style="5" customWidth="1"/>
    <col min="14" max="14" width="14.42578125" style="10" customWidth="1"/>
    <col min="15" max="15" width="7.140625" style="15" customWidth="1"/>
    <col min="16" max="16" width="1" style="5" customWidth="1"/>
    <col min="17" max="17" width="15.42578125" style="34" customWidth="1"/>
    <col min="18" max="18" width="8.7109375" style="35" customWidth="1"/>
    <col min="19" max="16384" width="9.140625" style="5"/>
  </cols>
  <sheetData>
    <row r="1" spans="1:18" s="47" customFormat="1" ht="15.75" x14ac:dyDescent="0.2">
      <c r="A1" s="133" t="s">
        <v>75</v>
      </c>
      <c r="B1" s="133"/>
      <c r="C1" s="133"/>
      <c r="D1" s="133"/>
      <c r="E1" s="133"/>
      <c r="F1" s="133"/>
      <c r="G1" s="133"/>
      <c r="H1" s="133"/>
      <c r="I1" s="133"/>
      <c r="J1" s="133"/>
      <c r="K1" s="133"/>
      <c r="L1" s="133"/>
      <c r="M1" s="133"/>
      <c r="N1" s="133"/>
      <c r="O1" s="133"/>
      <c r="P1" s="133"/>
      <c r="Q1" s="133"/>
      <c r="R1" s="133"/>
    </row>
    <row r="2" spans="1:18" s="47" customFormat="1" ht="15" x14ac:dyDescent="0.2">
      <c r="A2" s="46"/>
      <c r="B2" s="46"/>
      <c r="F2" s="46"/>
      <c r="G2" s="48"/>
      <c r="H2" s="49"/>
      <c r="I2" s="50"/>
      <c r="K2" s="49"/>
      <c r="L2" s="50"/>
      <c r="N2" s="49"/>
      <c r="O2" s="50"/>
      <c r="Q2" s="86"/>
      <c r="R2" s="86"/>
    </row>
    <row r="3" spans="1:18" s="47" customFormat="1" ht="15.75" x14ac:dyDescent="0.2">
      <c r="A3" s="133" t="s">
        <v>81</v>
      </c>
      <c r="B3" s="133"/>
      <c r="C3" s="133"/>
      <c r="D3" s="133"/>
      <c r="E3" s="133"/>
      <c r="F3" s="133"/>
      <c r="G3" s="133"/>
      <c r="H3" s="133"/>
      <c r="I3" s="133"/>
      <c r="J3" s="133"/>
      <c r="K3" s="133"/>
      <c r="L3" s="133"/>
      <c r="M3" s="133"/>
      <c r="N3" s="133"/>
      <c r="O3" s="133"/>
      <c r="P3" s="133"/>
      <c r="Q3" s="133"/>
      <c r="R3" s="133"/>
    </row>
    <row r="4" spans="1:18" s="47" customFormat="1" ht="15.75" x14ac:dyDescent="0.2">
      <c r="B4" s="128"/>
      <c r="C4" s="75"/>
      <c r="D4" s="75"/>
      <c r="E4" s="75"/>
      <c r="F4" s="75"/>
      <c r="G4" s="75"/>
      <c r="H4" s="75"/>
      <c r="I4" s="75"/>
      <c r="J4" s="75"/>
      <c r="K4" s="75"/>
      <c r="L4" s="75"/>
      <c r="M4" s="75"/>
      <c r="N4" s="75"/>
      <c r="O4" s="75"/>
      <c r="P4" s="75"/>
      <c r="Q4" s="82"/>
      <c r="R4" s="82"/>
    </row>
    <row r="5" spans="1:18" x14ac:dyDescent="0.2">
      <c r="B5" s="129" t="s">
        <v>42</v>
      </c>
      <c r="D5" s="76" t="s">
        <v>57</v>
      </c>
      <c r="E5" s="76" t="s">
        <v>73</v>
      </c>
      <c r="F5" s="76" t="s">
        <v>11</v>
      </c>
      <c r="G5" s="20"/>
      <c r="H5" s="138" t="s">
        <v>15</v>
      </c>
      <c r="I5" s="138"/>
      <c r="J5" s="76"/>
      <c r="K5" s="138" t="s">
        <v>16</v>
      </c>
      <c r="L5" s="138"/>
      <c r="M5" s="76"/>
      <c r="N5" s="138" t="s">
        <v>17</v>
      </c>
      <c r="O5" s="138"/>
      <c r="P5" s="76"/>
      <c r="Q5" s="139" t="s">
        <v>4</v>
      </c>
      <c r="R5" s="139"/>
    </row>
    <row r="6" spans="1:18" x14ac:dyDescent="0.2">
      <c r="A6" s="21" t="s">
        <v>40</v>
      </c>
      <c r="B6" s="21" t="s">
        <v>41</v>
      </c>
      <c r="C6" s="21" t="s">
        <v>18</v>
      </c>
      <c r="D6" s="21" t="s">
        <v>58</v>
      </c>
      <c r="E6" s="21" t="s">
        <v>59</v>
      </c>
      <c r="F6" s="21" t="s">
        <v>12</v>
      </c>
      <c r="H6" s="21" t="s">
        <v>3</v>
      </c>
      <c r="I6" s="22" t="s">
        <v>0</v>
      </c>
      <c r="J6" s="23"/>
      <c r="K6" s="21" t="s">
        <v>3</v>
      </c>
      <c r="L6" s="22" t="s">
        <v>0</v>
      </c>
      <c r="M6" s="23"/>
      <c r="N6" s="21" t="s">
        <v>3</v>
      </c>
      <c r="O6" s="22" t="s">
        <v>0</v>
      </c>
      <c r="Q6" s="87" t="s">
        <v>3</v>
      </c>
      <c r="R6" s="88" t="s">
        <v>0</v>
      </c>
    </row>
    <row r="7" spans="1:18" x14ac:dyDescent="0.2">
      <c r="A7" s="76"/>
      <c r="B7" s="24"/>
      <c r="D7" s="76"/>
      <c r="E7" s="76"/>
      <c r="F7" s="76"/>
      <c r="Q7" s="89"/>
      <c r="R7" s="90"/>
    </row>
    <row r="8" spans="1:18" ht="13.5" thickBot="1" x14ac:dyDescent="0.25">
      <c r="A8" s="80" t="s">
        <v>82</v>
      </c>
      <c r="B8" s="112"/>
      <c r="C8" s="81"/>
      <c r="D8" s="31"/>
      <c r="E8" s="31"/>
      <c r="F8" s="31"/>
      <c r="G8" s="33"/>
      <c r="H8" s="83">
        <v>0</v>
      </c>
      <c r="I8" s="84">
        <v>0</v>
      </c>
      <c r="J8" s="8"/>
      <c r="K8" s="83">
        <v>0</v>
      </c>
      <c r="L8" s="84">
        <v>0</v>
      </c>
      <c r="M8" s="8"/>
      <c r="N8" s="83">
        <v>0</v>
      </c>
      <c r="O8" s="85">
        <v>0</v>
      </c>
      <c r="P8" s="8"/>
      <c r="Q8" s="83">
        <f>H8+K8+N8</f>
        <v>0</v>
      </c>
      <c r="R8" s="84">
        <f>I8+L8+O8</f>
        <v>0</v>
      </c>
    </row>
    <row r="9" spans="1:18" ht="13.5" thickTop="1" x14ac:dyDescent="0.2">
      <c r="B9" s="24"/>
      <c r="D9" s="13"/>
      <c r="E9" s="13"/>
      <c r="F9" s="13"/>
    </row>
    <row r="10" spans="1:18" x14ac:dyDescent="0.2">
      <c r="A10" s="80" t="s">
        <v>19</v>
      </c>
      <c r="B10" s="112"/>
      <c r="C10" s="81"/>
      <c r="D10" s="13"/>
      <c r="E10" s="13"/>
      <c r="F10" s="13"/>
    </row>
    <row r="11" spans="1:18" x14ac:dyDescent="0.2">
      <c r="B11" s="5"/>
      <c r="C11" s="115"/>
      <c r="D11" s="12"/>
      <c r="E11" s="12"/>
    </row>
    <row r="12" spans="1:18" x14ac:dyDescent="0.2">
      <c r="B12" s="24"/>
      <c r="C12" s="116"/>
      <c r="D12" s="29"/>
      <c r="E12" s="29"/>
      <c r="F12" s="29"/>
      <c r="H12" s="37"/>
      <c r="I12" s="38"/>
      <c r="J12" s="51"/>
      <c r="K12" s="37"/>
      <c r="L12" s="38"/>
      <c r="M12" s="51"/>
      <c r="N12" s="37"/>
      <c r="O12" s="38"/>
      <c r="P12" s="51"/>
      <c r="Q12" s="91">
        <f>H12+K12+N12</f>
        <v>0</v>
      </c>
      <c r="R12" s="92">
        <f>I12+L12+O12</f>
        <v>0</v>
      </c>
    </row>
    <row r="13" spans="1:18" x14ac:dyDescent="0.2">
      <c r="A13" s="110"/>
      <c r="B13" s="101"/>
      <c r="C13" s="111"/>
      <c r="D13" s="104"/>
      <c r="E13" s="104"/>
      <c r="F13" s="104"/>
      <c r="G13" s="102"/>
      <c r="H13" s="71"/>
      <c r="I13" s="72"/>
      <c r="J13" s="106"/>
      <c r="K13" s="71"/>
      <c r="L13" s="72"/>
      <c r="M13" s="106"/>
      <c r="N13" s="71"/>
      <c r="O13" s="72"/>
      <c r="P13" s="106"/>
      <c r="Q13" s="71"/>
      <c r="R13" s="72"/>
    </row>
    <row r="14" spans="1:18" x14ac:dyDescent="0.2">
      <c r="A14" s="77"/>
      <c r="B14" s="51"/>
      <c r="C14" s="115"/>
      <c r="D14" s="29"/>
      <c r="E14" s="29"/>
      <c r="F14" s="29"/>
      <c r="G14" s="79"/>
      <c r="H14" s="37"/>
      <c r="I14" s="38"/>
      <c r="J14" s="51"/>
      <c r="K14" s="37"/>
      <c r="L14" s="38"/>
      <c r="M14" s="51"/>
      <c r="N14" s="37"/>
      <c r="O14" s="38"/>
      <c r="P14" s="51"/>
      <c r="Q14" s="91"/>
      <c r="R14" s="92"/>
    </row>
    <row r="15" spans="1:18" x14ac:dyDescent="0.2">
      <c r="A15" s="77"/>
      <c r="B15" s="78"/>
      <c r="C15" s="116"/>
      <c r="D15" s="29"/>
      <c r="E15" s="29"/>
      <c r="F15" s="29"/>
      <c r="G15" s="79"/>
      <c r="H15" s="37"/>
      <c r="I15" s="38"/>
      <c r="J15" s="51"/>
      <c r="K15" s="37"/>
      <c r="L15" s="38"/>
      <c r="M15" s="51"/>
      <c r="N15" s="37"/>
      <c r="O15" s="38"/>
      <c r="P15" s="51"/>
      <c r="Q15" s="91">
        <f>H15+K15+N15</f>
        <v>0</v>
      </c>
      <c r="R15" s="92">
        <f>I15+L15+O15</f>
        <v>0</v>
      </c>
    </row>
    <row r="16" spans="1:18" x14ac:dyDescent="0.2">
      <c r="A16" s="77"/>
      <c r="B16" s="78"/>
      <c r="C16" s="116"/>
      <c r="D16" s="29"/>
      <c r="E16" s="29"/>
      <c r="F16" s="29"/>
      <c r="G16" s="79"/>
      <c r="H16" s="37"/>
      <c r="I16" s="38"/>
      <c r="J16" s="51"/>
      <c r="K16" s="37"/>
      <c r="L16" s="38"/>
      <c r="M16" s="51"/>
      <c r="N16" s="37"/>
      <c r="O16" s="38"/>
      <c r="P16" s="51"/>
      <c r="Q16" s="91">
        <f t="shared" ref="Q16:R17" si="0">H16+K16+N16</f>
        <v>0</v>
      </c>
      <c r="R16" s="92">
        <f t="shared" si="0"/>
        <v>0</v>
      </c>
    </row>
    <row r="17" spans="1:18" x14ac:dyDescent="0.2">
      <c r="A17" s="77"/>
      <c r="B17" s="78"/>
      <c r="C17" s="116"/>
      <c r="D17" s="29"/>
      <c r="E17" s="29"/>
      <c r="F17" s="29"/>
      <c r="G17" s="79"/>
      <c r="H17" s="37"/>
      <c r="I17" s="38"/>
      <c r="J17" s="51"/>
      <c r="K17" s="37"/>
      <c r="L17" s="38"/>
      <c r="M17" s="51"/>
      <c r="N17" s="37"/>
      <c r="O17" s="38"/>
      <c r="P17" s="51"/>
      <c r="Q17" s="91">
        <f t="shared" si="0"/>
        <v>0</v>
      </c>
      <c r="R17" s="92">
        <f t="shared" si="0"/>
        <v>0</v>
      </c>
    </row>
    <row r="18" spans="1:18" x14ac:dyDescent="0.2">
      <c r="A18" s="108"/>
      <c r="B18" s="109"/>
      <c r="C18" s="107"/>
      <c r="D18" s="104"/>
      <c r="E18" s="104"/>
      <c r="F18" s="104"/>
      <c r="G18" s="105"/>
      <c r="H18" s="71"/>
      <c r="I18" s="72"/>
      <c r="J18" s="106"/>
      <c r="K18" s="71"/>
      <c r="L18" s="72"/>
      <c r="M18" s="106"/>
      <c r="N18" s="71"/>
      <c r="O18" s="72"/>
      <c r="P18" s="106"/>
      <c r="Q18" s="71"/>
      <c r="R18" s="72"/>
    </row>
    <row r="19" spans="1:18" x14ac:dyDescent="0.2">
      <c r="B19" s="24"/>
      <c r="C19" s="115"/>
      <c r="D19" s="29"/>
      <c r="E19" s="29"/>
      <c r="F19" s="29"/>
      <c r="H19" s="37"/>
      <c r="I19" s="38"/>
      <c r="K19" s="37"/>
      <c r="L19" s="38"/>
      <c r="N19" s="37"/>
      <c r="O19" s="38"/>
      <c r="Q19" s="91"/>
      <c r="R19" s="92"/>
    </row>
    <row r="20" spans="1:18" x14ac:dyDescent="0.2">
      <c r="B20" s="24"/>
      <c r="C20" s="116"/>
      <c r="D20" s="29"/>
      <c r="E20" s="29"/>
      <c r="F20" s="29"/>
      <c r="H20" s="37"/>
      <c r="I20" s="38"/>
      <c r="K20" s="37"/>
      <c r="L20" s="38"/>
      <c r="N20" s="37"/>
      <c r="O20" s="38"/>
      <c r="Q20" s="91">
        <f t="shared" ref="Q20:R22" si="1">H20+K20+N20</f>
        <v>0</v>
      </c>
      <c r="R20" s="92">
        <f t="shared" si="1"/>
        <v>0</v>
      </c>
    </row>
    <row r="21" spans="1:18" x14ac:dyDescent="0.2">
      <c r="B21" s="24"/>
      <c r="C21" s="116"/>
      <c r="D21" s="29"/>
      <c r="E21" s="29"/>
      <c r="F21" s="29"/>
      <c r="H21" s="37"/>
      <c r="I21" s="38"/>
      <c r="K21" s="37"/>
      <c r="L21" s="38"/>
      <c r="N21" s="37"/>
      <c r="O21" s="38"/>
      <c r="Q21" s="91">
        <f t="shared" si="1"/>
        <v>0</v>
      </c>
      <c r="R21" s="92">
        <f t="shared" si="1"/>
        <v>0</v>
      </c>
    </row>
    <row r="22" spans="1:18" x14ac:dyDescent="0.2">
      <c r="B22" s="24"/>
      <c r="C22" s="116"/>
      <c r="D22" s="29"/>
      <c r="E22" s="29"/>
      <c r="F22" s="29"/>
      <c r="H22" s="37"/>
      <c r="I22" s="38"/>
      <c r="K22" s="37"/>
      <c r="L22" s="38"/>
      <c r="N22" s="37"/>
      <c r="O22" s="38"/>
      <c r="Q22" s="91">
        <f t="shared" si="1"/>
        <v>0</v>
      </c>
      <c r="R22" s="92">
        <f t="shared" si="1"/>
        <v>0</v>
      </c>
    </row>
    <row r="23" spans="1:18" x14ac:dyDescent="0.2">
      <c r="B23" s="24"/>
      <c r="C23" s="40"/>
      <c r="D23" s="41"/>
      <c r="E23" s="41"/>
      <c r="F23" s="41"/>
      <c r="G23" s="54" t="s">
        <v>1</v>
      </c>
      <c r="H23" s="61">
        <f>SUM(H10:H22)</f>
        <v>0</v>
      </c>
      <c r="I23" s="62">
        <f>SUM(I11:I22)</f>
        <v>0</v>
      </c>
      <c r="J23" s="63"/>
      <c r="K23" s="61">
        <f>SUM(K10:K22)</f>
        <v>0</v>
      </c>
      <c r="L23" s="62">
        <f>SUM(L11:L22)</f>
        <v>0</v>
      </c>
      <c r="M23" s="63"/>
      <c r="N23" s="61">
        <f>SUM(N10:N22)</f>
        <v>0</v>
      </c>
      <c r="O23" s="62">
        <f>SUM(O11:O22)</f>
        <v>0</v>
      </c>
      <c r="P23" s="63"/>
      <c r="Q23" s="61">
        <f>SUM(Q10:Q22)</f>
        <v>0</v>
      </c>
      <c r="R23" s="62">
        <f>SUM(R11:R22)</f>
        <v>0</v>
      </c>
    </row>
    <row r="24" spans="1:18" x14ac:dyDescent="0.2">
      <c r="B24" s="24"/>
      <c r="C24" s="1"/>
      <c r="D24" s="13"/>
      <c r="E24" s="13"/>
      <c r="F24" s="13"/>
      <c r="Q24" s="26"/>
      <c r="R24" s="27"/>
    </row>
    <row r="25" spans="1:18" x14ac:dyDescent="0.2">
      <c r="A25" s="80" t="s">
        <v>2</v>
      </c>
      <c r="B25" s="130"/>
      <c r="C25" s="80"/>
      <c r="D25" s="13"/>
      <c r="E25" s="13"/>
      <c r="F25" s="13"/>
    </row>
    <row r="26" spans="1:18" s="8" customFormat="1" x14ac:dyDescent="0.2">
      <c r="A26" s="31"/>
      <c r="B26" s="24"/>
      <c r="C26" s="115"/>
      <c r="D26" s="32"/>
      <c r="E26" s="32"/>
      <c r="F26" s="32"/>
      <c r="G26" s="33"/>
      <c r="H26" s="34"/>
      <c r="I26" s="35"/>
      <c r="K26" s="34"/>
      <c r="L26" s="35"/>
      <c r="N26" s="34"/>
      <c r="O26" s="35"/>
      <c r="Q26" s="34"/>
      <c r="R26" s="35"/>
    </row>
    <row r="27" spans="1:18" s="8" customFormat="1" x14ac:dyDescent="0.2">
      <c r="A27" s="31"/>
      <c r="B27" s="24"/>
      <c r="C27" s="116"/>
      <c r="D27" s="29"/>
      <c r="E27" s="29"/>
      <c r="F27" s="29"/>
      <c r="G27" s="33"/>
      <c r="H27" s="34"/>
      <c r="I27" s="35"/>
      <c r="K27" s="34"/>
      <c r="L27" s="35"/>
      <c r="N27" s="34"/>
      <c r="O27" s="35"/>
      <c r="Q27" s="91">
        <f t="shared" ref="Q27:R28" si="2">H27+K27+N27</f>
        <v>0</v>
      </c>
      <c r="R27" s="92">
        <f t="shared" si="2"/>
        <v>0</v>
      </c>
    </row>
    <row r="28" spans="1:18" s="8" customFormat="1" x14ac:dyDescent="0.2">
      <c r="A28" s="31"/>
      <c r="B28" s="24"/>
      <c r="C28" s="116"/>
      <c r="D28" s="29"/>
      <c r="E28" s="29"/>
      <c r="F28" s="29"/>
      <c r="G28" s="33"/>
      <c r="H28" s="34"/>
      <c r="I28" s="35"/>
      <c r="K28" s="34"/>
      <c r="L28" s="35"/>
      <c r="N28" s="34"/>
      <c r="O28" s="35"/>
      <c r="Q28" s="91">
        <f t="shared" si="2"/>
        <v>0</v>
      </c>
      <c r="R28" s="92">
        <f t="shared" si="2"/>
        <v>0</v>
      </c>
    </row>
    <row r="29" spans="1:18" s="8" customFormat="1" x14ac:dyDescent="0.2">
      <c r="A29" s="110"/>
      <c r="B29" s="101"/>
      <c r="C29" s="111"/>
      <c r="D29" s="104"/>
      <c r="E29" s="104"/>
      <c r="F29" s="104"/>
      <c r="G29" s="102"/>
      <c r="H29" s="69"/>
      <c r="I29" s="70"/>
      <c r="J29" s="103"/>
      <c r="K29" s="69"/>
      <c r="L29" s="70"/>
      <c r="M29" s="103"/>
      <c r="N29" s="69"/>
      <c r="O29" s="70"/>
      <c r="P29" s="103"/>
      <c r="Q29" s="71"/>
      <c r="R29" s="72"/>
    </row>
    <row r="30" spans="1:18" s="8" customFormat="1" x14ac:dyDescent="0.2">
      <c r="A30" s="31"/>
      <c r="B30" s="24"/>
      <c r="C30" s="115"/>
      <c r="D30" s="29"/>
      <c r="E30" s="29"/>
      <c r="F30" s="29"/>
      <c r="G30" s="33"/>
      <c r="H30" s="34"/>
      <c r="I30" s="35"/>
      <c r="K30" s="34"/>
      <c r="L30" s="35"/>
      <c r="N30" s="34"/>
      <c r="O30" s="35"/>
      <c r="Q30" s="91"/>
      <c r="R30" s="92"/>
    </row>
    <row r="31" spans="1:18" s="8" customFormat="1" x14ac:dyDescent="0.2">
      <c r="A31" s="31"/>
      <c r="B31" s="24"/>
      <c r="C31" s="116"/>
      <c r="D31" s="29"/>
      <c r="E31" s="29"/>
      <c r="F31" s="29"/>
      <c r="G31" s="33"/>
      <c r="H31" s="34"/>
      <c r="I31" s="35"/>
      <c r="K31" s="34"/>
      <c r="L31" s="35"/>
      <c r="N31" s="34"/>
      <c r="O31" s="35"/>
      <c r="Q31" s="91">
        <f t="shared" ref="Q31:R32" si="3">H31+K31+N31</f>
        <v>0</v>
      </c>
      <c r="R31" s="92">
        <f t="shared" si="3"/>
        <v>0</v>
      </c>
    </row>
    <row r="32" spans="1:18" s="8" customFormat="1" x14ac:dyDescent="0.2">
      <c r="A32" s="31"/>
      <c r="B32" s="24"/>
      <c r="C32" s="116"/>
      <c r="D32" s="29"/>
      <c r="E32" s="29"/>
      <c r="F32" s="29"/>
      <c r="G32" s="33"/>
      <c r="H32" s="34"/>
      <c r="I32" s="35"/>
      <c r="K32" s="34"/>
      <c r="L32" s="35"/>
      <c r="N32" s="34"/>
      <c r="O32" s="35"/>
      <c r="Q32" s="91">
        <f t="shared" si="3"/>
        <v>0</v>
      </c>
      <c r="R32" s="92">
        <f t="shared" si="3"/>
        <v>0</v>
      </c>
    </row>
    <row r="33" spans="1:18" s="8" customFormat="1" x14ac:dyDescent="0.2">
      <c r="A33" s="110"/>
      <c r="B33" s="101"/>
      <c r="C33" s="111"/>
      <c r="D33" s="104"/>
      <c r="E33" s="104"/>
      <c r="F33" s="104"/>
      <c r="G33" s="102"/>
      <c r="H33" s="69"/>
      <c r="I33" s="70"/>
      <c r="J33" s="103"/>
      <c r="K33" s="69"/>
      <c r="L33" s="70"/>
      <c r="M33" s="103"/>
      <c r="N33" s="69"/>
      <c r="O33" s="70"/>
      <c r="P33" s="103"/>
      <c r="Q33" s="71"/>
      <c r="R33" s="72"/>
    </row>
    <row r="34" spans="1:18" s="8" customFormat="1" x14ac:dyDescent="0.2">
      <c r="A34" s="31"/>
      <c r="B34" s="24"/>
      <c r="C34" s="115"/>
      <c r="D34" s="29"/>
      <c r="E34" s="29"/>
      <c r="F34" s="29"/>
      <c r="G34" s="33"/>
      <c r="H34" s="34"/>
      <c r="I34" s="35"/>
      <c r="K34" s="34"/>
      <c r="L34" s="35"/>
      <c r="N34" s="34"/>
      <c r="O34" s="35"/>
      <c r="Q34" s="91"/>
      <c r="R34" s="92"/>
    </row>
    <row r="35" spans="1:18" s="8" customFormat="1" x14ac:dyDescent="0.2">
      <c r="A35" s="31"/>
      <c r="B35" s="24"/>
      <c r="C35" s="116"/>
      <c r="D35" s="29"/>
      <c r="E35" s="29"/>
      <c r="F35" s="29"/>
      <c r="G35" s="33"/>
      <c r="H35" s="34"/>
      <c r="I35" s="35"/>
      <c r="K35" s="34"/>
      <c r="L35" s="35"/>
      <c r="N35" s="34"/>
      <c r="O35" s="35"/>
      <c r="Q35" s="91">
        <f t="shared" ref="Q35:R35" si="4">H35+K35+N35</f>
        <v>0</v>
      </c>
      <c r="R35" s="92">
        <f t="shared" si="4"/>
        <v>0</v>
      </c>
    </row>
    <row r="36" spans="1:18" x14ac:dyDescent="0.2">
      <c r="B36" s="24"/>
      <c r="D36" s="41"/>
      <c r="E36" s="41"/>
      <c r="F36" s="41"/>
      <c r="G36" s="54" t="s">
        <v>36</v>
      </c>
      <c r="H36" s="61">
        <f>SUM(H26:H35)</f>
        <v>0</v>
      </c>
      <c r="I36" s="62">
        <f>SUM(I26:I35)</f>
        <v>0</v>
      </c>
      <c r="J36" s="63"/>
      <c r="K36" s="61">
        <f>SUM(K26:K35)</f>
        <v>0</v>
      </c>
      <c r="L36" s="62">
        <f>SUM(L26:L35)</f>
        <v>0</v>
      </c>
      <c r="M36" s="63"/>
      <c r="N36" s="61">
        <f>SUM(N26:N35)</f>
        <v>0</v>
      </c>
      <c r="O36" s="62">
        <f>SUM(O26:O35)</f>
        <v>0</v>
      </c>
      <c r="P36" s="63"/>
      <c r="Q36" s="61">
        <f>SUM(Q26:Q35)</f>
        <v>0</v>
      </c>
      <c r="R36" s="62">
        <f>SUM(R26:R35)</f>
        <v>0</v>
      </c>
    </row>
    <row r="37" spans="1:18" s="8" customFormat="1" x14ac:dyDescent="0.2">
      <c r="A37" s="31"/>
      <c r="B37" s="24"/>
      <c r="C37" s="3"/>
      <c r="D37" s="39"/>
      <c r="E37" s="39"/>
      <c r="F37" s="39"/>
      <c r="G37" s="33"/>
      <c r="H37" s="34"/>
      <c r="I37" s="35"/>
      <c r="K37" s="34"/>
      <c r="L37" s="35"/>
      <c r="N37" s="34"/>
      <c r="O37" s="35"/>
      <c r="Q37" s="89"/>
      <c r="R37" s="90"/>
    </row>
    <row r="38" spans="1:18" x14ac:dyDescent="0.2">
      <c r="A38" s="80" t="s">
        <v>6</v>
      </c>
      <c r="B38" s="112"/>
      <c r="C38" s="81"/>
      <c r="D38" s="13"/>
      <c r="E38" s="13"/>
      <c r="F38" s="13"/>
    </row>
    <row r="39" spans="1:18" s="8" customFormat="1" x14ac:dyDescent="0.2">
      <c r="A39" s="31"/>
      <c r="B39" s="24"/>
      <c r="C39" s="115"/>
      <c r="D39" s="32"/>
      <c r="E39" s="32"/>
      <c r="F39" s="32"/>
      <c r="G39" s="33"/>
      <c r="H39" s="34"/>
      <c r="I39" s="35"/>
      <c r="K39" s="34"/>
      <c r="L39" s="35"/>
      <c r="N39" s="34"/>
      <c r="O39" s="35"/>
      <c r="Q39" s="34"/>
      <c r="R39" s="35"/>
    </row>
    <row r="40" spans="1:18" s="8" customFormat="1" x14ac:dyDescent="0.2">
      <c r="A40" s="31"/>
      <c r="B40" s="24"/>
      <c r="C40" s="116"/>
      <c r="D40" s="29"/>
      <c r="E40" s="29"/>
      <c r="F40" s="29"/>
      <c r="G40" s="33"/>
      <c r="H40" s="34"/>
      <c r="I40" s="35"/>
      <c r="K40" s="34"/>
      <c r="L40" s="35"/>
      <c r="N40" s="34"/>
      <c r="O40" s="35"/>
      <c r="Q40" s="91">
        <f t="shared" ref="Q40:R45" si="5">H40+K40+N40</f>
        <v>0</v>
      </c>
      <c r="R40" s="92">
        <f t="shared" si="5"/>
        <v>0</v>
      </c>
    </row>
    <row r="41" spans="1:18" s="8" customFormat="1" x14ac:dyDescent="0.2">
      <c r="A41" s="31"/>
      <c r="B41" s="24"/>
      <c r="C41" s="116"/>
      <c r="D41" s="29"/>
      <c r="E41" s="29"/>
      <c r="F41" s="29"/>
      <c r="G41" s="33"/>
      <c r="H41" s="34"/>
      <c r="I41" s="35"/>
      <c r="K41" s="34"/>
      <c r="L41" s="35"/>
      <c r="N41" s="34"/>
      <c r="O41" s="35"/>
      <c r="Q41" s="91">
        <f t="shared" si="5"/>
        <v>0</v>
      </c>
      <c r="R41" s="92">
        <f t="shared" si="5"/>
        <v>0</v>
      </c>
    </row>
    <row r="42" spans="1:18" s="8" customFormat="1" x14ac:dyDescent="0.2">
      <c r="A42" s="31"/>
      <c r="B42" s="24"/>
      <c r="C42" s="116"/>
      <c r="D42" s="29"/>
      <c r="E42" s="29"/>
      <c r="F42" s="29"/>
      <c r="G42" s="117"/>
      <c r="H42" s="34"/>
      <c r="I42" s="35"/>
      <c r="K42" s="34"/>
      <c r="L42" s="35"/>
      <c r="N42" s="34"/>
      <c r="O42" s="35"/>
      <c r="Q42" s="91">
        <f t="shared" si="5"/>
        <v>0</v>
      </c>
      <c r="R42" s="92">
        <f t="shared" si="5"/>
        <v>0</v>
      </c>
    </row>
    <row r="43" spans="1:18" s="8" customFormat="1" x14ac:dyDescent="0.2">
      <c r="A43" s="31"/>
      <c r="B43" s="24"/>
      <c r="C43" s="116"/>
      <c r="D43" s="29"/>
      <c r="E43" s="29"/>
      <c r="F43" s="29"/>
      <c r="G43" s="33"/>
      <c r="H43" s="34"/>
      <c r="I43" s="35"/>
      <c r="K43" s="34"/>
      <c r="L43" s="35"/>
      <c r="N43" s="34"/>
      <c r="O43" s="35"/>
      <c r="Q43" s="91">
        <f t="shared" si="5"/>
        <v>0</v>
      </c>
      <c r="R43" s="92">
        <f t="shared" si="5"/>
        <v>0</v>
      </c>
    </row>
    <row r="44" spans="1:18" s="8" customFormat="1" x14ac:dyDescent="0.2">
      <c r="A44" s="31"/>
      <c r="B44" s="24"/>
      <c r="C44" s="116"/>
      <c r="D44" s="29"/>
      <c r="E44" s="29"/>
      <c r="F44" s="29"/>
      <c r="G44" s="117"/>
      <c r="H44" s="34"/>
      <c r="I44" s="35"/>
      <c r="K44" s="34"/>
      <c r="L44" s="35"/>
      <c r="N44" s="34"/>
      <c r="O44" s="35"/>
      <c r="Q44" s="91">
        <f t="shared" si="5"/>
        <v>0</v>
      </c>
      <c r="R44" s="92">
        <f t="shared" si="5"/>
        <v>0</v>
      </c>
    </row>
    <row r="45" spans="1:18" s="8" customFormat="1" ht="13.5" customHeight="1" x14ac:dyDescent="0.2">
      <c r="A45" s="31"/>
      <c r="B45" s="24"/>
      <c r="C45" s="116"/>
      <c r="D45" s="29"/>
      <c r="E45" s="29"/>
      <c r="F45" s="29"/>
      <c r="G45" s="33"/>
      <c r="H45" s="34"/>
      <c r="I45" s="35"/>
      <c r="K45" s="34"/>
      <c r="L45" s="35"/>
      <c r="N45" s="34"/>
      <c r="O45" s="35"/>
      <c r="Q45" s="91">
        <f t="shared" si="5"/>
        <v>0</v>
      </c>
      <c r="R45" s="92">
        <f t="shared" si="5"/>
        <v>0</v>
      </c>
    </row>
    <row r="46" spans="1:18" x14ac:dyDescent="0.2">
      <c r="B46" s="24"/>
      <c r="C46" s="40"/>
      <c r="D46" s="41"/>
      <c r="E46" s="41"/>
      <c r="F46" s="41"/>
      <c r="G46" s="54" t="s">
        <v>37</v>
      </c>
      <c r="H46" s="61">
        <f>SUM(H39:H45)</f>
        <v>0</v>
      </c>
      <c r="I46" s="62">
        <f>SUM(I39:I45)</f>
        <v>0</v>
      </c>
      <c r="J46" s="57"/>
      <c r="K46" s="61">
        <f>SUM(K39:K45)</f>
        <v>0</v>
      </c>
      <c r="L46" s="62">
        <f>SUM(L39:L45)</f>
        <v>0</v>
      </c>
      <c r="M46" s="57"/>
      <c r="N46" s="61">
        <f>SUM(N39:N45)</f>
        <v>0</v>
      </c>
      <c r="O46" s="62">
        <f>SUM(O39:O45)</f>
        <v>0</v>
      </c>
      <c r="P46" s="57"/>
      <c r="Q46" s="61">
        <f>SUM(Q39:Q45)</f>
        <v>0</v>
      </c>
      <c r="R46" s="62">
        <f>SUM(R39:R45)</f>
        <v>0</v>
      </c>
    </row>
    <row r="47" spans="1:18" x14ac:dyDescent="0.2">
      <c r="B47" s="24"/>
      <c r="D47" s="12"/>
      <c r="E47" s="12"/>
      <c r="G47" s="16"/>
      <c r="H47" s="36"/>
      <c r="I47" s="18"/>
      <c r="J47" s="2"/>
      <c r="K47" s="36"/>
      <c r="L47" s="18"/>
      <c r="M47" s="2"/>
      <c r="N47" s="36"/>
      <c r="O47" s="18"/>
      <c r="P47" s="2"/>
      <c r="Q47" s="91"/>
      <c r="R47" s="92"/>
    </row>
    <row r="48" spans="1:18" x14ac:dyDescent="0.2">
      <c r="A48" s="80" t="s">
        <v>5</v>
      </c>
      <c r="B48" s="112"/>
      <c r="C48" s="81"/>
      <c r="D48" s="13"/>
      <c r="E48" s="13"/>
      <c r="F48" s="13"/>
    </row>
    <row r="49" spans="1:18" s="8" customFormat="1" x14ac:dyDescent="0.2">
      <c r="A49" s="31"/>
      <c r="B49" s="24"/>
      <c r="C49" s="9"/>
      <c r="D49" s="32"/>
      <c r="E49" s="32"/>
      <c r="F49" s="32"/>
      <c r="G49" s="33"/>
      <c r="H49" s="34"/>
      <c r="I49" s="35"/>
      <c r="K49" s="34"/>
      <c r="L49" s="35"/>
      <c r="N49" s="34"/>
      <c r="O49" s="35"/>
      <c r="Q49" s="34"/>
      <c r="R49" s="35"/>
    </row>
    <row r="50" spans="1:18" x14ac:dyDescent="0.2">
      <c r="B50" s="24"/>
      <c r="C50" s="58"/>
      <c r="D50" s="59"/>
      <c r="E50" s="59"/>
      <c r="F50" s="59"/>
      <c r="G50" s="60" t="s">
        <v>38</v>
      </c>
      <c r="H50" s="61">
        <f>SUM(H49)</f>
        <v>0</v>
      </c>
      <c r="I50" s="62">
        <f>SUM(I49)</f>
        <v>0</v>
      </c>
      <c r="J50" s="63"/>
      <c r="K50" s="61">
        <f>SUM(K49)</f>
        <v>0</v>
      </c>
      <c r="L50" s="62">
        <f>SUM(L49)</f>
        <v>0</v>
      </c>
      <c r="M50" s="63"/>
      <c r="N50" s="61">
        <f>SUM(N49)</f>
        <v>0</v>
      </c>
      <c r="O50" s="62">
        <f>SUM(O49)</f>
        <v>0</v>
      </c>
      <c r="P50" s="63"/>
      <c r="Q50" s="61">
        <f>SUM(Q49)</f>
        <v>0</v>
      </c>
      <c r="R50" s="62">
        <f>SUM(R49)</f>
        <v>0</v>
      </c>
    </row>
    <row r="51" spans="1:18" x14ac:dyDescent="0.2">
      <c r="B51" s="24"/>
      <c r="D51" s="12"/>
      <c r="E51" s="12"/>
      <c r="G51" s="16"/>
      <c r="H51" s="36"/>
      <c r="I51" s="18"/>
      <c r="J51" s="2"/>
      <c r="K51" s="36"/>
      <c r="L51" s="18"/>
      <c r="M51" s="2"/>
      <c r="N51" s="36"/>
      <c r="O51" s="18"/>
      <c r="P51" s="2"/>
      <c r="Q51" s="91"/>
      <c r="R51" s="92"/>
    </row>
    <row r="52" spans="1:18" x14ac:dyDescent="0.2">
      <c r="A52" s="80" t="s">
        <v>7</v>
      </c>
      <c r="B52" s="112"/>
      <c r="C52" s="81"/>
      <c r="D52" s="13"/>
      <c r="E52" s="13"/>
      <c r="F52" s="13"/>
    </row>
    <row r="53" spans="1:18" s="8" customFormat="1" x14ac:dyDescent="0.2">
      <c r="A53" s="31"/>
      <c r="B53" s="24"/>
      <c r="C53" s="9"/>
      <c r="D53" s="32"/>
      <c r="E53" s="32"/>
      <c r="F53" s="32"/>
      <c r="G53" s="33"/>
      <c r="H53" s="34"/>
      <c r="I53" s="35"/>
      <c r="K53" s="34"/>
      <c r="L53" s="35"/>
      <c r="N53" s="34"/>
      <c r="O53" s="35"/>
      <c r="Q53" s="34"/>
      <c r="R53" s="35"/>
    </row>
    <row r="54" spans="1:18" x14ac:dyDescent="0.2">
      <c r="B54" s="24"/>
      <c r="D54" s="41"/>
      <c r="E54" s="41"/>
      <c r="F54" s="41"/>
      <c r="G54" s="54" t="s">
        <v>39</v>
      </c>
      <c r="H54" s="61">
        <f>SUM(H53)</f>
        <v>0</v>
      </c>
      <c r="I54" s="62">
        <f>SUM(I53)</f>
        <v>0</v>
      </c>
      <c r="J54" s="57"/>
      <c r="K54" s="61">
        <f>SUM(K53)</f>
        <v>0</v>
      </c>
      <c r="L54" s="62">
        <f>SUM(L53)</f>
        <v>0</v>
      </c>
      <c r="M54" s="57"/>
      <c r="N54" s="61">
        <f>SUM(N53)</f>
        <v>0</v>
      </c>
      <c r="O54" s="62">
        <f>SUM(O53)</f>
        <v>0</v>
      </c>
      <c r="P54" s="57"/>
      <c r="Q54" s="61">
        <f>SUM(Q53)</f>
        <v>0</v>
      </c>
      <c r="R54" s="62">
        <f>SUM(R53)</f>
        <v>0</v>
      </c>
    </row>
    <row r="55" spans="1:18" s="8" customFormat="1" ht="13.5" thickBot="1" x14ac:dyDescent="0.25">
      <c r="A55" s="31"/>
      <c r="B55" s="24"/>
      <c r="C55" s="45"/>
      <c r="D55" s="32"/>
      <c r="E55" s="32"/>
      <c r="F55" s="32"/>
      <c r="G55" s="33"/>
      <c r="H55" s="34"/>
      <c r="I55" s="35"/>
      <c r="K55" s="34"/>
      <c r="L55" s="35"/>
      <c r="N55" s="34"/>
      <c r="O55" s="35"/>
      <c r="Q55" s="34"/>
      <c r="R55" s="35"/>
    </row>
    <row r="56" spans="1:18" x14ac:dyDescent="0.2">
      <c r="B56" s="24"/>
      <c r="C56" s="137" t="s">
        <v>35</v>
      </c>
      <c r="D56" s="137"/>
      <c r="E56" s="137"/>
      <c r="F56" s="137"/>
      <c r="G56" s="60" t="s">
        <v>35</v>
      </c>
      <c r="H56" s="93">
        <f>H54+H50+H46+H36+H23</f>
        <v>0</v>
      </c>
      <c r="I56" s="94">
        <f>I54+I50+I46+I36+I23</f>
        <v>0</v>
      </c>
      <c r="J56" s="114"/>
      <c r="K56" s="93">
        <f>K54+K50+K46+K36+K23</f>
        <v>0</v>
      </c>
      <c r="L56" s="94">
        <f>L54+L50+L46+L36+L23</f>
        <v>0</v>
      </c>
      <c r="M56" s="114"/>
      <c r="N56" s="93">
        <f>N54+N50+N46+N36+N23</f>
        <v>0</v>
      </c>
      <c r="O56" s="94">
        <f>O54+O50+O46+O36+O23</f>
        <v>0</v>
      </c>
      <c r="P56" s="114"/>
      <c r="Q56" s="93">
        <f>Q54+Q50+Q46+Q36+Q23</f>
        <v>0</v>
      </c>
      <c r="R56" s="94">
        <f>R54+R50+R46+R36+R23</f>
        <v>0</v>
      </c>
    </row>
    <row r="57" spans="1:18" ht="13.5" thickBot="1" x14ac:dyDescent="0.25">
      <c r="B57" s="24"/>
      <c r="H57" s="5"/>
      <c r="I57" s="5"/>
    </row>
    <row r="58" spans="1:18" ht="13.5" thickBot="1" x14ac:dyDescent="0.25">
      <c r="A58" s="80" t="s">
        <v>83</v>
      </c>
      <c r="B58" s="112"/>
      <c r="C58" s="81"/>
      <c r="D58" s="81"/>
      <c r="E58" s="81"/>
      <c r="F58" s="31"/>
      <c r="G58" s="33"/>
      <c r="H58" s="96">
        <f>H8+H56</f>
        <v>0</v>
      </c>
      <c r="I58" s="97">
        <f>I8+I56</f>
        <v>0</v>
      </c>
      <c r="J58" s="8"/>
      <c r="K58" s="96">
        <f>K8+K56</f>
        <v>0</v>
      </c>
      <c r="L58" s="97">
        <f>L8+L56</f>
        <v>0</v>
      </c>
      <c r="M58" s="8"/>
      <c r="N58" s="96">
        <f>N8+N56</f>
        <v>0</v>
      </c>
      <c r="O58" s="97">
        <f>O8+O56</f>
        <v>0</v>
      </c>
      <c r="P58" s="8"/>
      <c r="Q58" s="96">
        <f>Q8+Q56</f>
        <v>0</v>
      </c>
      <c r="R58" s="97">
        <f>R8+R56</f>
        <v>0</v>
      </c>
    </row>
    <row r="59" spans="1:18" ht="13.5" thickTop="1" x14ac:dyDescent="0.2">
      <c r="B59" s="98"/>
      <c r="C59" s="99"/>
      <c r="D59" s="99"/>
      <c r="E59" s="99"/>
      <c r="F59" s="100"/>
      <c r="G59" s="33"/>
      <c r="H59" s="34"/>
      <c r="I59" s="35"/>
      <c r="J59" s="8"/>
      <c r="K59" s="34"/>
      <c r="L59" s="35"/>
      <c r="M59" s="8"/>
      <c r="N59" s="34"/>
      <c r="O59" s="35"/>
      <c r="P59" s="8"/>
      <c r="Q59" s="95"/>
      <c r="R59" s="90"/>
    </row>
    <row r="60" spans="1:18" x14ac:dyDescent="0.2">
      <c r="A60" s="73" t="s">
        <v>45</v>
      </c>
      <c r="B60" s="24"/>
      <c r="C60" s="73"/>
      <c r="D60" s="73"/>
      <c r="E60" s="73"/>
      <c r="F60" s="73"/>
      <c r="G60" s="73"/>
      <c r="H60" s="73"/>
      <c r="I60" s="73"/>
      <c r="J60" s="73"/>
      <c r="K60" s="73"/>
      <c r="L60" s="73"/>
      <c r="M60" s="73"/>
      <c r="N60" s="73"/>
      <c r="O60" s="73"/>
      <c r="P60" s="73"/>
      <c r="Q60" s="73"/>
    </row>
    <row r="61" spans="1:18" x14ac:dyDescent="0.2">
      <c r="B61" s="24"/>
      <c r="C61" s="4"/>
      <c r="D61" s="4"/>
      <c r="E61" s="4"/>
      <c r="F61" s="44"/>
    </row>
    <row r="62" spans="1:18" x14ac:dyDescent="0.2">
      <c r="B62" s="24"/>
      <c r="Q62" s="135" t="s">
        <v>85</v>
      </c>
      <c r="R62" s="135"/>
    </row>
    <row r="63" spans="1:18" x14ac:dyDescent="0.2">
      <c r="B63" s="24"/>
    </row>
    <row r="64" spans="1:18" x14ac:dyDescent="0.2">
      <c r="B64" s="24"/>
    </row>
    <row r="65" spans="2:6" x14ac:dyDescent="0.2">
      <c r="B65" s="24"/>
    </row>
    <row r="66" spans="2:6" x14ac:dyDescent="0.2">
      <c r="C66" s="45"/>
      <c r="D66" s="45"/>
      <c r="E66" s="45"/>
      <c r="F66" s="32"/>
    </row>
  </sheetData>
  <mergeCells count="8">
    <mergeCell ref="C56:F56"/>
    <mergeCell ref="Q62:R62"/>
    <mergeCell ref="A1:R1"/>
    <mergeCell ref="A3:R3"/>
    <mergeCell ref="H5:I5"/>
    <mergeCell ref="K5:L5"/>
    <mergeCell ref="N5:O5"/>
    <mergeCell ref="Q5:R5"/>
  </mergeCells>
  <printOptions horizontalCentered="1"/>
  <pageMargins left="0.1" right="0.1" top="0.5" bottom="0.5" header="0.25" footer="0.25"/>
  <pageSetup scale="59" orientation="portrait" r:id="rId1"/>
  <headerFooter alignWithMargins="0">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Instructions</vt:lpstr>
      <vt:lpstr>EXAMPLE-Summary</vt:lpstr>
      <vt:lpstr>EXAMPLE-Detail</vt:lpstr>
      <vt:lpstr>TEMPLATE-Summary</vt:lpstr>
      <vt:lpstr>TEMPLATE-Detail</vt:lpstr>
      <vt:lpstr>'EXAMPLE-Detail'!Print_Titles</vt:lpstr>
      <vt:lpstr>'EXAMPLE-Summary'!Print_Titles</vt:lpstr>
      <vt:lpstr>'TEMPLATE-Detail'!Print_Titles</vt:lpstr>
      <vt:lpstr>'TEMPLATE-Summary'!Print_Titles</vt:lpstr>
    </vt:vector>
  </TitlesOfParts>
  <Company>Department of Mental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DMH User</dc:creator>
  <cp:lastModifiedBy>Chris Bramlett</cp:lastModifiedBy>
  <cp:lastPrinted>2021-07-15T16:16:34Z</cp:lastPrinted>
  <dcterms:created xsi:type="dcterms:W3CDTF">2002-09-19T16:19:24Z</dcterms:created>
  <dcterms:modified xsi:type="dcterms:W3CDTF">2021-07-15T16:34:36Z</dcterms:modified>
</cp:coreProperties>
</file>