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mostategov.sharepoint.com/sites/OA-OAB-BudgetAndPlanning/Shared Documents/Budget/2027 Budget/Budget Instructions/"/>
    </mc:Choice>
  </mc:AlternateContent>
  <xr:revisionPtr revIDLastSave="26" documentId="8_{066E7A0A-4285-4ED8-997D-EB62A302B30F}" xr6:coauthVersionLast="47" xr6:coauthVersionMax="47" xr10:uidLastSave="{D4D0C62E-CDFD-4D33-A356-74E5A2A9844E}"/>
  <bookViews>
    <workbookView xWindow="28680" yWindow="-120" windowWidth="29040" windowHeight="15720" firstSheet="1" activeTab="1" xr2:uid="{00000000-000D-0000-FFFF-FFFF00000000}"/>
  </bookViews>
  <sheets>
    <sheet name="Worksheet 2" sheetId="2" state="hidden" r:id="rId1"/>
    <sheet name="FORM" sheetId="8" r:id="rId2"/>
    <sheet name="FORM data sheet" sheetId="7" r:id="rId3"/>
    <sheet name="HB 191 categories" sheetId="6" r:id="rId4"/>
  </sheets>
  <definedNames>
    <definedName name="_xlnm.Print_Area" localSheetId="1">FORM!$A$2:$N$92</definedName>
    <definedName name="Print_Area_MI">#REF!</definedName>
    <definedName name="_xlnm.Print_Titles" localSheetId="1">FORM!$2:$2</definedName>
    <definedName name="Print_Titles_MI">#REF!</definedName>
    <definedName name="TitleRegion1.a24.n29.1">FORM!$A$39</definedName>
    <definedName name="TitleRegion2.a48.f57.1">FORM!$A$64</definedName>
    <definedName name="TitleRegion3.A64.F66.1">FORM!#REF!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8" l="1"/>
  <c r="C73" i="8"/>
  <c r="E69" i="8"/>
  <c r="C69" i="8"/>
  <c r="C74" i="8" l="1"/>
  <c r="P43" i="8"/>
  <c r="P44" i="8"/>
  <c r="P42" i="8"/>
  <c r="E74" i="8"/>
  <c r="B3" i="7"/>
  <c r="C3" i="7"/>
  <c r="D3" i="7"/>
  <c r="E3" i="7"/>
  <c r="F3" i="7"/>
  <c r="B4" i="7"/>
  <c r="C4" i="7"/>
  <c r="D4" i="7"/>
  <c r="E4" i="7"/>
  <c r="F4" i="7"/>
  <c r="B5" i="7"/>
  <c r="C5" i="7"/>
  <c r="D5" i="7"/>
  <c r="E5" i="7"/>
  <c r="F5" i="7"/>
</calcChain>
</file>

<file path=xl/sharedStrings.xml><?xml version="1.0" encoding="utf-8"?>
<sst xmlns="http://schemas.openxmlformats.org/spreadsheetml/2006/main" count="261" uniqueCount="219">
  <si>
    <t>FY 2002</t>
  </si>
  <si>
    <t>FY 2003</t>
  </si>
  <si>
    <t>FY 2004</t>
  </si>
  <si>
    <t>Actual</t>
  </si>
  <si>
    <t>Projected</t>
  </si>
  <si>
    <t xml:space="preserve">FY 2006 </t>
  </si>
  <si>
    <t>Born</t>
  </si>
  <si>
    <t>Drug-free</t>
  </si>
  <si>
    <t>Satisfied</t>
  </si>
  <si>
    <t>Not Satisfied</t>
  </si>
  <si>
    <t>FY 2005</t>
  </si>
  <si>
    <t xml:space="preserve">FY 2007 </t>
  </si>
  <si>
    <t>FY 2002 Actual</t>
  </si>
  <si>
    <t>FY 2003 Actual</t>
  </si>
  <si>
    <t>FY 2004 Actual</t>
  </si>
  <si>
    <t>FY 2005 Planned</t>
  </si>
  <si>
    <t>FY 2002 Projected</t>
  </si>
  <si>
    <t>FY 2003 Projected</t>
  </si>
  <si>
    <t>FY 2004 Projected</t>
  </si>
  <si>
    <t>FY 2005 Projected</t>
  </si>
  <si>
    <t>FY 2002     Actual</t>
  </si>
  <si>
    <t>FY 2003     Actual</t>
  </si>
  <si>
    <t>FY 2004     Actual</t>
  </si>
  <si>
    <t>Target</t>
  </si>
  <si>
    <t>FY 2006    Target</t>
  </si>
  <si>
    <t>FY 2007    Target</t>
  </si>
  <si>
    <t>Applicable Taxes:</t>
  </si>
  <si>
    <t>Date:</t>
  </si>
  <si>
    <t>FY 2006 Projected</t>
  </si>
  <si>
    <t>AUTHORIZED</t>
  </si>
  <si>
    <t>ISSUED</t>
  </si>
  <si>
    <t>REDEEMED</t>
  </si>
  <si>
    <r>
      <t>Statutory Authority:</t>
    </r>
    <r>
      <rPr>
        <sz val="10"/>
        <rFont val="Arial"/>
        <family val="2"/>
      </rPr>
      <t xml:space="preserve">  </t>
    </r>
  </si>
  <si>
    <t xml:space="preserve">Agricultural </t>
  </si>
  <si>
    <t xml:space="preserve">Business Recruitment </t>
  </si>
  <si>
    <t>Community Development</t>
  </si>
  <si>
    <t>Domestic and Social</t>
  </si>
  <si>
    <t>Environmental</t>
  </si>
  <si>
    <t>Entrepreneurial</t>
  </si>
  <si>
    <t>Housing</t>
  </si>
  <si>
    <t>Redevelopment</t>
  </si>
  <si>
    <t xml:space="preserve">Training &amp; Educational </t>
  </si>
  <si>
    <t>Program Description and Eligibility Requirements:</t>
  </si>
  <si>
    <r>
      <t>Program Category:</t>
    </r>
    <r>
      <rPr>
        <sz val="10"/>
        <rFont val="Arial"/>
        <family val="2"/>
      </rPr>
      <t xml:space="preserve">  </t>
    </r>
  </si>
  <si>
    <t>Total</t>
  </si>
  <si>
    <t>COSTS</t>
  </si>
  <si>
    <t>Amount Issued</t>
  </si>
  <si>
    <t>Amount Redeemed</t>
  </si>
  <si>
    <t>HISTORICAL AND PROJECTED INFORMATION</t>
  </si>
  <si>
    <r>
      <t>Specific Provisions:</t>
    </r>
    <r>
      <rPr>
        <sz val="10"/>
        <rFont val="Arial"/>
        <family val="2"/>
      </rPr>
      <t xml:space="preserve"> (if applicable)   </t>
    </r>
  </si>
  <si>
    <t>BENEFIT: COST ANALYSIS (includes only state revenue impacts)</t>
  </si>
  <si>
    <t>Other Fiscal Period
(indicated time period)</t>
  </si>
  <si>
    <t>Direct Fiscal Benefits</t>
  </si>
  <si>
    <t>Indirect Fiscal Benefits</t>
  </si>
  <si>
    <t>Direct Fiscal Costs</t>
  </si>
  <si>
    <t>Indirect Fiscal Costs</t>
  </si>
  <si>
    <t xml:space="preserve">BENEFIT: COST  </t>
  </si>
  <si>
    <t>PERFORMANCE MEASURE(S)</t>
  </si>
  <si>
    <t>Permanent New Jobs Created</t>
  </si>
  <si>
    <t>BENEFITS</t>
  </si>
  <si>
    <t>Historical and Projected Information</t>
  </si>
  <si>
    <t>Examples of Performance Measures</t>
  </si>
  <si>
    <t>Amount Authorized</t>
  </si>
  <si>
    <t>Certificates Issued (#)</t>
  </si>
  <si>
    <t>Note: This list may not be exhaustive.</t>
  </si>
  <si>
    <t>Agricultural Product Utilization Contributor</t>
  </si>
  <si>
    <t>New Generation Cooperative Incentive</t>
  </si>
  <si>
    <t>Family Farm Livestock Loan</t>
  </si>
  <si>
    <t>Qualified Beef</t>
  </si>
  <si>
    <t>Wine and Grape Production</t>
  </si>
  <si>
    <t>Business Facility</t>
  </si>
  <si>
    <t>Neighborhood Assistance</t>
  </si>
  <si>
    <t>Missouri Quality Jobs</t>
  </si>
  <si>
    <t>Youth Opportunities</t>
  </si>
  <si>
    <t>Shelter for Victims of Domestic Violence</t>
  </si>
  <si>
    <t>Maternity Home</t>
  </si>
  <si>
    <t>Residential Treatment Agency</t>
  </si>
  <si>
    <t>Pregnancy Resource Center</t>
  </si>
  <si>
    <t>Food Pantry</t>
  </si>
  <si>
    <t>Residential Dwelling (Disabled Access)</t>
  </si>
  <si>
    <t>Shared Care</t>
  </si>
  <si>
    <t>Wood Energy</t>
  </si>
  <si>
    <t>Small Business Incubator</t>
  </si>
  <si>
    <t>Bank Franchise</t>
  </si>
  <si>
    <t>Neighborhood Preservation</t>
  </si>
  <si>
    <t>Low Income Housing</t>
  </si>
  <si>
    <t>Affordable Housing</t>
  </si>
  <si>
    <t>Historic Preservation</t>
  </si>
  <si>
    <t>Brownfield Redevelopment</t>
  </si>
  <si>
    <t>Bank Tax Credit for S Corporations</t>
  </si>
  <si>
    <t>Examination Fee</t>
  </si>
  <si>
    <t>Health Insurance Pool</t>
  </si>
  <si>
    <t>Property and Casualty Guaranty</t>
  </si>
  <si>
    <t>Self-Employed Health Insurance</t>
  </si>
  <si>
    <t>Contact Name &amp; No.:</t>
  </si>
  <si>
    <r>
      <t>Program Name:</t>
    </r>
    <r>
      <rPr>
        <sz val="11"/>
        <rFont val="Arial"/>
        <family val="2"/>
      </rPr>
      <t xml:space="preserve">    </t>
    </r>
  </si>
  <si>
    <t>Three Year Average</t>
  </si>
  <si>
    <t>Authorized</t>
  </si>
  <si>
    <t>Issued</t>
  </si>
  <si>
    <t>Redeemed</t>
  </si>
  <si>
    <t>Missouri Works</t>
  </si>
  <si>
    <t>$</t>
  </si>
  <si>
    <t>Meat Processing Facility Investment</t>
  </si>
  <si>
    <t>Manufacturing Jobs Act</t>
  </si>
  <si>
    <t>Small Business (Disabled Access)</t>
  </si>
  <si>
    <t>Rolling Stock</t>
  </si>
  <si>
    <t>Financial and Insurance</t>
  </si>
  <si>
    <t>Estimated</t>
  </si>
  <si>
    <t>Sporting Events Credits</t>
  </si>
  <si>
    <t>Family Development Accounts</t>
  </si>
  <si>
    <t>Champion for Children</t>
  </si>
  <si>
    <t>Developmental Disability Care Provider</t>
  </si>
  <si>
    <t>Diaper Bank Tax Credit</t>
  </si>
  <si>
    <t>Yes</t>
  </si>
  <si>
    <t>No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</si>
  <si>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</si>
  <si>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</si>
  <si>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</si>
  <si>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</si>
  <si>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</si>
  <si>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</si>
  <si>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</si>
  <si>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</si>
  <si>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</si>
  <si>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</si>
  <si>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Carry Back</t>
  </si>
  <si>
    <t>Refundable</t>
  </si>
  <si>
    <t>Choose</t>
  </si>
  <si>
    <t>Choose #</t>
  </si>
  <si>
    <t>Choices for Drop Down Boxes</t>
  </si>
  <si>
    <t>n/a</t>
  </si>
  <si>
    <t>Sellable/Assignable</t>
  </si>
  <si>
    <t>Carry forward</t>
  </si>
  <si>
    <t xml:space="preserve">DO NOT CHANGE data on "Historical and Projected Information"  table above OR the Choices below - it is linked to data entered on the Tax Credit Analysis Form </t>
  </si>
  <si>
    <t>Entitlement</t>
  </si>
  <si>
    <t>Discretionary</t>
  </si>
  <si>
    <t xml:space="preserve">Explanation of How Award is Computed: </t>
  </si>
  <si>
    <t>Projects/Participants (#)</t>
  </si>
  <si>
    <t>FY 2023</t>
  </si>
  <si>
    <t>FY 2024</t>
  </si>
  <si>
    <t>FY 2023 ACTUAL</t>
  </si>
  <si>
    <t>FY 2025</t>
  </si>
  <si>
    <t>Entertainment Industry</t>
  </si>
  <si>
    <t>Adoption</t>
  </si>
  <si>
    <t>Medical Preceptor</t>
  </si>
  <si>
    <t>Missouri Working Family</t>
  </si>
  <si>
    <t>Biodiesel Retailer</t>
  </si>
  <si>
    <t>Biodiesel Producer</t>
  </si>
  <si>
    <t>Ethanol Retailer</t>
  </si>
  <si>
    <t>Targeted Industrial Manufacturing Enhancement Zones</t>
  </si>
  <si>
    <t>Empowerment Scholarship</t>
  </si>
  <si>
    <t>Intern and Apprentice Recruitment</t>
  </si>
  <si>
    <t>Explanation of Cap:</t>
  </si>
  <si>
    <t>Comments on Specific Provisions:</t>
  </si>
  <si>
    <t>Derivation of Benefits:</t>
  </si>
  <si>
    <t>Other Benefits:</t>
  </si>
  <si>
    <t>Comments on Performance Measure:</t>
  </si>
  <si>
    <t>unlimited</t>
  </si>
  <si>
    <r>
      <rPr>
        <b/>
        <sz val="10"/>
        <rFont val="Arial"/>
        <family val="2"/>
      </rPr>
      <t>Sunset Provision:</t>
    </r>
    <r>
      <rPr>
        <sz val="10"/>
        <rFont val="Arial"/>
        <family val="2"/>
      </rPr>
      <t xml:space="preserve">
</t>
    </r>
  </si>
  <si>
    <t>Cumulative $</t>
  </si>
  <si>
    <t>(remainder of cumulative cap) $</t>
  </si>
  <si>
    <t>Annual $</t>
  </si>
  <si>
    <t>None</t>
  </si>
  <si>
    <t>Program Cap:</t>
  </si>
  <si>
    <t>TAX CREDIT ANALYSIS, FY 2026 BUDGET SUBMISSION</t>
  </si>
  <si>
    <t>FY 2024 ACTUAL</t>
  </si>
  <si>
    <t>FY 2026</t>
  </si>
  <si>
    <t xml:space="preserve">Department: </t>
  </si>
  <si>
    <t xml:space="preserve">Tax Credit Creation Date: </t>
  </si>
  <si>
    <t>Comments on Historical and Projected Information:</t>
  </si>
  <si>
    <t>Apportioned</t>
  </si>
  <si>
    <t>Appropriated</t>
  </si>
  <si>
    <t>Cap Shared Between Programs</t>
  </si>
  <si>
    <t>Agricultural</t>
  </si>
  <si>
    <t>Business Recruitment</t>
  </si>
  <si>
    <t>Entreprenurial</t>
  </si>
  <si>
    <t>Training and Educational</t>
  </si>
  <si>
    <t>Which Program(s)?</t>
  </si>
  <si>
    <t>Tax Credit</t>
  </si>
  <si>
    <t>Tax Deduction</t>
  </si>
  <si>
    <t>Other (specify)</t>
  </si>
  <si>
    <t>Legislative / General Assembly Action(s) During Prior Five Years:</t>
  </si>
  <si>
    <t xml:space="preserve">Type:  </t>
  </si>
  <si>
    <t xml:space="preserve">Other: </t>
  </si>
  <si>
    <t>Specialty Crop</t>
  </si>
  <si>
    <t>Urban Farm</t>
  </si>
  <si>
    <t>Qualified Research Expense</t>
  </si>
  <si>
    <t>SALT Parity Act</t>
  </si>
  <si>
    <t>Organizations Remit an Offset</t>
  </si>
  <si>
    <t>Year of Last Legislative Change:</t>
  </si>
  <si>
    <t>Explanation of Expiration of Authority:</t>
  </si>
  <si>
    <t>Date of Last Sunset Extension</t>
  </si>
  <si>
    <t>Date of Sunset</t>
  </si>
  <si>
    <t>Business Use Incentives For Large-Scale Development Programs (BUILD)</t>
  </si>
  <si>
    <t>Enhanced Enterprise Zones</t>
  </si>
  <si>
    <t>Rural Access to Capital</t>
  </si>
  <si>
    <t>Show MO Motion Media</t>
  </si>
  <si>
    <t>Peace Officer Surviving Spouse</t>
  </si>
  <si>
    <t>Senior Citizen or Disabled Property Tax</t>
  </si>
  <si>
    <t>Life And Health Insurance Guaranty</t>
  </si>
  <si>
    <t>Advanced Industrial Manufacturing Zones</t>
  </si>
  <si>
    <t>Bond Guarantee (MDFB)</t>
  </si>
  <si>
    <t>Capitol Complex</t>
  </si>
  <si>
    <t>Infrastructure (MDFB)</t>
  </si>
  <si>
    <t>Additional Federal Deductions/Credits Available</t>
  </si>
  <si>
    <t>20 years</t>
  </si>
  <si>
    <t>12 years</t>
  </si>
  <si>
    <t>15 years</t>
  </si>
  <si>
    <t>FY 2025 ACTUAL</t>
  </si>
  <si>
    <t>FY 2026 (year to date)</t>
  </si>
  <si>
    <t>FY 2026 (Full Year)</t>
  </si>
  <si>
    <t xml:space="preserve">FY 2027 (Budget Year)
</t>
  </si>
  <si>
    <t xml:space="preserve">FY 2025 EST. Amount Outstanding </t>
  </si>
  <si>
    <t xml:space="preserve">FY 2025 EST. Amount Authorized but Unissued </t>
  </si>
  <si>
    <t>FY 2025
ACTIVITY</t>
  </si>
  <si>
    <t>FY 2027</t>
  </si>
  <si>
    <t>Zero-Cost Adoption Fund</t>
  </si>
  <si>
    <t>Homestead Disaster</t>
  </si>
  <si>
    <t>Missouri One Start Community College Training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</si>
</sst>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0" fillId="0" borderId="0" xfId="0" applyNumberFormat="1"/>
    <xf numFmtId="49" fontId="2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0" fillId="2" borderId="0" xfId="0" applyFill="1"/>
    <xf numFmtId="0" fontId="4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6" fontId="3" fillId="2" borderId="0" xfId="0" applyNumberFormat="1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center"/>
    </xf>
    <xf numFmtId="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/>
    <xf numFmtId="0" fontId="4" fillId="0" borderId="0" xfId="0" applyFont="1" applyFill="1"/>
    <xf numFmtId="0" fontId="0" fillId="0" borderId="0" xfId="0" applyFill="1"/>
    <xf numFmtId="49" fontId="3" fillId="0" borderId="0" xfId="0" applyNumberFormat="1" applyFont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2" fillId="3" borderId="9" xfId="0" applyFont="1" applyFill="1" applyBorder="1"/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top"/>
    </xf>
    <xf numFmtId="0" fontId="0" fillId="3" borderId="12" xfId="0" applyFill="1" applyBorder="1"/>
    <xf numFmtId="0" fontId="0" fillId="3" borderId="2" xfId="0" applyFill="1" applyBorder="1"/>
    <xf numFmtId="0" fontId="0" fillId="3" borderId="0" xfId="0" applyFill="1"/>
    <xf numFmtId="0" fontId="2" fillId="4" borderId="3" xfId="0" applyFont="1" applyFill="1" applyBorder="1"/>
    <xf numFmtId="0" fontId="2" fillId="4" borderId="2" xfId="0" applyFont="1" applyFill="1" applyBorder="1"/>
    <xf numFmtId="0" fontId="3" fillId="3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left" vertical="top"/>
    </xf>
    <xf numFmtId="6" fontId="0" fillId="6" borderId="10" xfId="0" applyNumberFormat="1" applyFill="1" applyBorder="1" applyAlignment="1">
      <alignment horizontal="center" vertical="center"/>
    </xf>
    <xf numFmtId="6" fontId="9" fillId="6" borderId="10" xfId="0" applyNumberFormat="1" applyFont="1" applyFill="1" applyBorder="1" applyAlignment="1">
      <alignment horizontal="center" vertical="center"/>
    </xf>
    <xf numFmtId="6" fontId="0" fillId="6" borderId="1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 applyFill="1"/>
    <xf numFmtId="0" fontId="1" fillId="0" borderId="0" xfId="0" applyFont="1"/>
    <xf numFmtId="0" fontId="1" fillId="3" borderId="0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5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right"/>
    </xf>
    <xf numFmtId="49" fontId="0" fillId="0" borderId="0" xfId="0" applyNumberFormat="1" applyFill="1" applyBorder="1"/>
    <xf numFmtId="0" fontId="0" fillId="3" borderId="11" xfId="0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5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right" vertical="center"/>
    </xf>
    <xf numFmtId="0" fontId="1" fillId="4" borderId="0" xfId="0" applyFont="1" applyFill="1"/>
    <xf numFmtId="0" fontId="1" fillId="2" borderId="0" xfId="0" applyFont="1" applyFill="1"/>
    <xf numFmtId="0" fontId="2" fillId="3" borderId="7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vertical="center"/>
    </xf>
    <xf numFmtId="0" fontId="1" fillId="3" borderId="12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37" fontId="0" fillId="0" borderId="0" xfId="0" applyNumberFormat="1"/>
    <xf numFmtId="49" fontId="1" fillId="0" borderId="0" xfId="0" applyNumberFormat="1" applyFont="1" applyBorder="1"/>
    <xf numFmtId="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0" fillId="3" borderId="8" xfId="0" applyFill="1" applyBorder="1" applyAlignment="1"/>
    <xf numFmtId="0" fontId="1" fillId="3" borderId="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right" vertical="center"/>
    </xf>
    <xf numFmtId="0" fontId="1" fillId="3" borderId="5" xfId="0" applyFont="1" applyFill="1" applyBorder="1"/>
    <xf numFmtId="6" fontId="9" fillId="3" borderId="12" xfId="0" applyNumberFormat="1" applyFont="1" applyFill="1" applyBorder="1" applyAlignment="1">
      <alignment horizontal="center" vertical="center"/>
    </xf>
    <xf numFmtId="6" fontId="0" fillId="3" borderId="12" xfId="0" applyNumberFormat="1" applyFill="1" applyBorder="1" applyAlignment="1">
      <alignment horizontal="center" vertical="center"/>
    </xf>
    <xf numFmtId="38" fontId="0" fillId="3" borderId="12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6" fontId="0" fillId="3" borderId="12" xfId="0" applyNumberFormat="1" applyFill="1" applyBorder="1" applyAlignment="1">
      <alignment horizontal="center"/>
    </xf>
    <xf numFmtId="6" fontId="0" fillId="3" borderId="4" xfId="0" applyNumberFormat="1" applyFill="1" applyBorder="1" applyAlignment="1">
      <alignment horizontal="center" vertical="center"/>
    </xf>
    <xf numFmtId="40" fontId="2" fillId="4" borderId="12" xfId="0" applyNumberFormat="1" applyFont="1" applyFill="1" applyBorder="1" applyAlignment="1">
      <alignment horizontal="center"/>
    </xf>
    <xf numFmtId="38" fontId="9" fillId="3" borderId="1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right"/>
    </xf>
    <xf numFmtId="49" fontId="1" fillId="3" borderId="3" xfId="0" applyNumberFormat="1" applyFont="1" applyFill="1" applyBorder="1" applyAlignment="1">
      <alignment horizontal="left" vertical="center"/>
    </xf>
    <xf numFmtId="49" fontId="1" fillId="3" borderId="4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6" fontId="3" fillId="0" borderId="3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6" fontId="0" fillId="3" borderId="16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2" fillId="5" borderId="7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8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6" fontId="0" fillId="3" borderId="2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6" fontId="3" fillId="0" borderId="4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6" fontId="9" fillId="3" borderId="16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3" xfId="0" applyFont="1" applyFill="1" applyBorder="1" applyAlignment="1">
      <alignment vertical="top" wrapText="1"/>
    </xf>
    <xf numFmtId="0" fontId="0" fillId="0" borderId="14" xfId="0" applyBorder="1" applyAlignment="1"/>
    <xf numFmtId="0" fontId="0" fillId="0" borderId="1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925697156162351E-2"/>
          <c:y val="0.29831993976484622"/>
          <c:w val="0.81749802367728774"/>
          <c:h val="0.53361454014275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 data sheet'!$B$2</c:f>
              <c:strCache>
                <c:ptCount val="1"/>
                <c:pt idx="0">
                  <c:v>FY 2023</c:v>
                </c:pt>
              </c:strCache>
            </c:strRef>
          </c:tx>
          <c:spPr>
            <a:gradFill rotWithShape="0">
              <a:gsLst>
                <a:gs pos="0">
                  <a:srgbClr val="800000"/>
                </a:gs>
                <a:gs pos="100000">
                  <a:srgbClr val="8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sheet'!$B$3:$B$5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4-48A4-8603-ABC41F64D01B}"/>
            </c:ext>
          </c:extLst>
        </c:ser>
        <c:ser>
          <c:idx val="1"/>
          <c:order val="1"/>
          <c:tx>
            <c:strRef>
              <c:f>'FORM data sheet'!$C$2</c:f>
              <c:strCache>
                <c:ptCount val="1"/>
                <c:pt idx="0">
                  <c:v>FY 2024</c:v>
                </c:pt>
              </c:strCache>
            </c:strRef>
          </c:tx>
          <c:spPr>
            <a:pattFill prst="dkHorz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44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sheet'!$A$3:$A$5</c:f>
              <c:strCache>
                <c:ptCount val="3"/>
                <c:pt idx="0">
                  <c:v>Amount Authorized</c:v>
                </c:pt>
                <c:pt idx="1">
                  <c:v>Amount Issued</c:v>
                </c:pt>
                <c:pt idx="2">
                  <c:v>Amount Redeemed</c:v>
                </c:pt>
              </c:strCache>
            </c:strRef>
          </c:cat>
          <c:val>
            <c:numRef>
              <c:f>'FORM data sheet'!$C$3:$C$5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54-48A4-8603-ABC41F64D01B}"/>
            </c:ext>
          </c:extLst>
        </c:ser>
        <c:ser>
          <c:idx val="2"/>
          <c:order val="2"/>
          <c:tx>
            <c:strRef>
              <c:f>'FORM data sheet'!$D$2</c:f>
              <c:strCache>
                <c:ptCount val="1"/>
                <c:pt idx="0">
                  <c:v>FY 2025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'FORM data sheet'!$D$3:$D$5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54-48A4-8603-ABC41F64D01B}"/>
            </c:ext>
          </c:extLst>
        </c:ser>
        <c:ser>
          <c:idx val="3"/>
          <c:order val="3"/>
          <c:tx>
            <c:strRef>
              <c:f>'FORM data sheet'!$E$2</c:f>
              <c:strCache>
                <c:ptCount val="1"/>
                <c:pt idx="0">
                  <c:v>FY 2026</c:v>
                </c:pt>
              </c:strCache>
            </c:strRef>
          </c:tx>
          <c:spPr>
            <a:pattFill prst="pct60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'FORM data sheet'!$E$3:$E$5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54-48A4-8603-ABC41F64D01B}"/>
            </c:ext>
          </c:extLst>
        </c:ser>
        <c:ser>
          <c:idx val="4"/>
          <c:order val="4"/>
          <c:tx>
            <c:strRef>
              <c:f>'FORM data sheet'!$F$2</c:f>
              <c:strCache>
                <c:ptCount val="1"/>
                <c:pt idx="0">
                  <c:v>FY 2027</c:v>
                </c:pt>
              </c:strCache>
            </c:strRef>
          </c:tx>
          <c:spPr>
            <a:pattFill prst="sphere">
              <a:fgClr>
                <a:srgbClr val="6600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45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'FORM data sheet'!$F$3:$F$5</c:f>
              <c:numCache>
                <c:formatCode>"$"#,##0_);[Red]\("$"#,##0\)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54-48A4-8603-ABC41F64D0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9562880"/>
        <c:axId val="109572864"/>
      </c:barChart>
      <c:catAx>
        <c:axId val="1095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7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72864"/>
        <c:scaling>
          <c:orientation val="minMax"/>
          <c:max val="100000"/>
        </c:scaling>
        <c:delete val="0"/>
        <c:axPos val="l"/>
        <c:numFmt formatCode="\$#,##0_);[Red]\(\$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62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235294117647056"/>
          <c:y val="0.10504201680672268"/>
          <c:w val="7.9774375503626094E-2"/>
          <c:h val="0.844539579611372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Permanent New Jobs Created</a:t>
            </a:r>
          </a:p>
        </c:rich>
      </c:tx>
      <c:layout>
        <c:manualLayout>
          <c:xMode val="edge"/>
          <c:yMode val="edge"/>
          <c:x val="0.39097746839616138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33834586466233E-2"/>
          <c:y val="0.25"/>
          <c:w val="0.83834586466165462"/>
          <c:h val="0.61538461538461564"/>
        </c:manualLayout>
      </c:layout>
      <c:lineChart>
        <c:grouping val="standard"/>
        <c:varyColors val="0"/>
        <c:ser>
          <c:idx val="0"/>
          <c:order val="0"/>
          <c:tx>
            <c:strRef>
              <c:f>'FORM data sheet'!$A$33</c:f>
              <c:strCache>
                <c:ptCount val="1"/>
                <c:pt idx="0">
                  <c:v>Estimated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sheet'!$B$32:$F$32</c:f>
              <c:strCache>
                <c:ptCount val="5"/>
                <c:pt idx="0">
                  <c:v>FY 2023</c:v>
                </c:pt>
                <c:pt idx="1">
                  <c:v>FY 2024</c:v>
                </c:pt>
                <c:pt idx="2">
                  <c:v>FY 2025</c:v>
                </c:pt>
                <c:pt idx="3">
                  <c:v>FY 2026</c:v>
                </c:pt>
                <c:pt idx="4">
                  <c:v>FY 2027</c:v>
                </c:pt>
              </c:strCache>
            </c:strRef>
          </c:cat>
          <c:val>
            <c:numRef>
              <c:f>'FORM data sheet'!$B$33:$F$33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1-45C2-AF70-F4267F4D29F6}"/>
            </c:ext>
          </c:extLst>
        </c:ser>
        <c:ser>
          <c:idx val="1"/>
          <c:order val="1"/>
          <c:tx>
            <c:strRef>
              <c:f>'FORM data sheet'!$A$34</c:f>
              <c:strCache>
                <c:ptCount val="1"/>
                <c:pt idx="0">
                  <c:v>Actual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'FORM data sheet'!$B$32:$F$32</c:f>
              <c:strCache>
                <c:ptCount val="5"/>
                <c:pt idx="0">
                  <c:v>FY 2023</c:v>
                </c:pt>
                <c:pt idx="1">
                  <c:v>FY 2024</c:v>
                </c:pt>
                <c:pt idx="2">
                  <c:v>FY 2025</c:v>
                </c:pt>
                <c:pt idx="3">
                  <c:v>FY 2026</c:v>
                </c:pt>
                <c:pt idx="4">
                  <c:v>FY 2027</c:v>
                </c:pt>
              </c:strCache>
            </c:strRef>
          </c:cat>
          <c:val>
            <c:numRef>
              <c:f>'FORM data sheet'!$B$34:$F$34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1-45C2-AF70-F4267F4D29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9344640"/>
        <c:axId val="109346176"/>
      </c:lineChart>
      <c:catAx>
        <c:axId val="1093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34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3446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08441215379619"/>
          <c:y val="0.34230769230769292"/>
          <c:w val="0.10547512478814566"/>
          <c:h val="0.188461538461538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48</xdr:row>
      <xdr:rowOff>17145</xdr:rowOff>
    </xdr:from>
    <xdr:to>
      <xdr:col>13</xdr:col>
      <xdr:colOff>811530</xdr:colOff>
      <xdr:row>58</xdr:row>
      <xdr:rowOff>192405</xdr:rowOff>
    </xdr:to>
    <xdr:graphicFrame macro="">
      <xdr:nvGraphicFramePr>
        <xdr:cNvPr id="5560" name="Chart 8" descr="This chart shows the actual amount of tax credits authorized, issued, and redeemed for the prior three fiscal years; the actual amount of current fiscal year-to-date tax credits authorized, issued, and redeemed; and the estimated amount of full current year and upcoming fiscal year tax credits authorized, issued, and redeemed.">
          <a:extLst>
            <a:ext uri="{FF2B5EF4-FFF2-40B4-BE49-F238E27FC236}">
              <a16:creationId xmlns:a16="http://schemas.microsoft.com/office/drawing/2014/main" id="{00000000-0008-0000-0100-0000B8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78</xdr:row>
      <xdr:rowOff>15240</xdr:rowOff>
    </xdr:from>
    <xdr:to>
      <xdr:col>13</xdr:col>
      <xdr:colOff>826770</xdr:colOff>
      <xdr:row>89</xdr:row>
      <xdr:rowOff>0</xdr:rowOff>
    </xdr:to>
    <xdr:graphicFrame macro="">
      <xdr:nvGraphicFramePr>
        <xdr:cNvPr id="5563" name="Chart 11">
          <a:extLst>
            <a:ext uri="{FF2B5EF4-FFF2-40B4-BE49-F238E27FC236}">
              <a16:creationId xmlns:a16="http://schemas.microsoft.com/office/drawing/2014/main" id="{00000000-0008-0000-0100-0000BB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workbookViewId="0">
      <selection activeCell="C29" sqref="C29"/>
    </sheetView>
  </sheetViews>
  <sheetFormatPr defaultRowHeight="12.75" x14ac:dyDescent="0.2"/>
  <cols>
    <col min="1" max="1" width="12.5703125" bestFit="1" customWidth="1"/>
    <col min="2" max="2" width="17.42578125" bestFit="1" customWidth="1"/>
    <col min="3" max="3" width="16.5703125" bestFit="1" customWidth="1"/>
    <col min="4" max="4" width="17.42578125" bestFit="1" customWidth="1"/>
    <col min="5" max="5" width="16.5703125" bestFit="1" customWidth="1"/>
    <col min="6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12</v>
      </c>
      <c r="C2" s="2" t="s">
        <v>13</v>
      </c>
      <c r="D2" s="2" t="s">
        <v>14</v>
      </c>
      <c r="E2" s="2" t="s">
        <v>15</v>
      </c>
      <c r="F2" s="2" t="s">
        <v>28</v>
      </c>
    </row>
    <row r="3" spans="1:10" x14ac:dyDescent="0.2">
      <c r="A3" t="s">
        <v>29</v>
      </c>
      <c r="B3" s="1">
        <v>9168145</v>
      </c>
      <c r="C3" s="1">
        <v>9168145</v>
      </c>
      <c r="D3" s="1">
        <v>9168145</v>
      </c>
      <c r="E3" s="1">
        <v>8700000</v>
      </c>
      <c r="F3" s="1">
        <v>8700000</v>
      </c>
    </row>
    <row r="4" spans="1:10" x14ac:dyDescent="0.2">
      <c r="A4" t="s">
        <v>30</v>
      </c>
      <c r="B4" s="1">
        <v>9168145</v>
      </c>
      <c r="C4" s="1">
        <v>9168145</v>
      </c>
      <c r="D4" s="1">
        <v>9168145</v>
      </c>
      <c r="E4" s="1">
        <v>8700000</v>
      </c>
      <c r="F4" s="1">
        <v>8700000</v>
      </c>
    </row>
    <row r="5" spans="1:10" x14ac:dyDescent="0.2">
      <c r="A5" t="s">
        <v>31</v>
      </c>
      <c r="B5" s="1">
        <v>7890982</v>
      </c>
      <c r="C5" s="1">
        <v>7890982</v>
      </c>
      <c r="D5" s="1">
        <v>7890982</v>
      </c>
      <c r="E5" s="1">
        <v>6525000</v>
      </c>
      <c r="F5" s="1">
        <v>6525000</v>
      </c>
    </row>
    <row r="6" spans="1:10" x14ac:dyDescent="0.2">
      <c r="B6" s="1"/>
      <c r="C6" s="1"/>
      <c r="D6" s="1"/>
      <c r="E6" s="1"/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3"/>
      <c r="B9" s="5" t="s">
        <v>16</v>
      </c>
      <c r="C9" s="5" t="s">
        <v>20</v>
      </c>
      <c r="D9" s="5" t="s">
        <v>17</v>
      </c>
      <c r="E9" s="5" t="s">
        <v>21</v>
      </c>
      <c r="F9" s="5" t="s">
        <v>18</v>
      </c>
      <c r="G9" s="5" t="s">
        <v>22</v>
      </c>
      <c r="H9" s="4" t="s">
        <v>19</v>
      </c>
      <c r="I9" s="4" t="s">
        <v>24</v>
      </c>
      <c r="J9" s="4" t="s">
        <v>25</v>
      </c>
    </row>
    <row r="10" spans="1:10" x14ac:dyDescent="0.2">
      <c r="A10" s="3" t="s">
        <v>6</v>
      </c>
      <c r="B10" s="3">
        <v>65</v>
      </c>
      <c r="C10" s="3">
        <v>67</v>
      </c>
      <c r="D10" s="3">
        <v>70</v>
      </c>
      <c r="E10" s="3">
        <v>90</v>
      </c>
      <c r="F10" s="3">
        <v>90</v>
      </c>
      <c r="G10" s="3">
        <v>85</v>
      </c>
      <c r="H10" s="3">
        <v>85</v>
      </c>
      <c r="I10" s="3">
        <v>85</v>
      </c>
      <c r="J10" s="3">
        <v>85</v>
      </c>
    </row>
    <row r="11" spans="1:10" x14ac:dyDescent="0.2">
      <c r="A11" s="3" t="s">
        <v>7</v>
      </c>
      <c r="B11" s="3">
        <v>62</v>
      </c>
      <c r="C11" s="3">
        <v>65</v>
      </c>
      <c r="D11" s="3">
        <v>65</v>
      </c>
      <c r="E11" s="3">
        <v>84</v>
      </c>
      <c r="F11" s="3">
        <v>85</v>
      </c>
      <c r="G11" s="3">
        <v>76</v>
      </c>
      <c r="H11" s="3">
        <v>77</v>
      </c>
      <c r="I11" s="3">
        <v>78</v>
      </c>
      <c r="J11" s="3">
        <v>79</v>
      </c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4" t="s">
        <v>4</v>
      </c>
      <c r="C17" s="4" t="s">
        <v>3</v>
      </c>
      <c r="D17" s="4" t="s">
        <v>4</v>
      </c>
      <c r="E17" s="4" t="s">
        <v>3</v>
      </c>
      <c r="F17" s="4" t="s">
        <v>4</v>
      </c>
      <c r="G17" s="4" t="s">
        <v>3</v>
      </c>
      <c r="H17" s="4" t="s">
        <v>4</v>
      </c>
      <c r="I17" s="4" t="s">
        <v>23</v>
      </c>
      <c r="J17" s="4" t="s">
        <v>23</v>
      </c>
    </row>
    <row r="18" spans="1:10" x14ac:dyDescent="0.2">
      <c r="A18" s="3"/>
      <c r="B18" s="5" t="s">
        <v>0</v>
      </c>
      <c r="C18" s="5" t="s">
        <v>0</v>
      </c>
      <c r="D18" s="5" t="s">
        <v>1</v>
      </c>
      <c r="E18" s="5" t="s">
        <v>1</v>
      </c>
      <c r="F18" s="5" t="s">
        <v>2</v>
      </c>
      <c r="G18" s="5" t="s">
        <v>2</v>
      </c>
      <c r="H18" s="4" t="s">
        <v>10</v>
      </c>
      <c r="I18" s="4" t="s">
        <v>5</v>
      </c>
      <c r="J18" s="4" t="s">
        <v>11</v>
      </c>
    </row>
    <row r="19" spans="1:10" x14ac:dyDescent="0.2">
      <c r="A19" s="3" t="s">
        <v>8</v>
      </c>
      <c r="B19" s="6">
        <v>0.75</v>
      </c>
      <c r="C19" s="6">
        <v>0.76</v>
      </c>
      <c r="D19" s="6">
        <v>0.76</v>
      </c>
      <c r="E19" s="6">
        <v>0.79</v>
      </c>
      <c r="F19" s="6">
        <v>0.79</v>
      </c>
      <c r="G19" s="6">
        <v>0.82</v>
      </c>
      <c r="H19" s="6">
        <v>0.83</v>
      </c>
      <c r="I19" s="6">
        <v>0.84</v>
      </c>
      <c r="J19" s="6">
        <v>0.85</v>
      </c>
    </row>
    <row r="20" spans="1:10" x14ac:dyDescent="0.2">
      <c r="A20" s="3" t="s">
        <v>9</v>
      </c>
      <c r="B20" s="6">
        <v>0.2</v>
      </c>
      <c r="C20" s="6">
        <v>0.24</v>
      </c>
      <c r="D20" s="6">
        <v>0.24</v>
      </c>
      <c r="E20" s="6">
        <v>0.21</v>
      </c>
      <c r="F20" s="6">
        <v>0.21</v>
      </c>
      <c r="G20" s="6">
        <v>0.18</v>
      </c>
      <c r="H20" s="6">
        <v>0.17</v>
      </c>
      <c r="I20" s="6">
        <v>0.16</v>
      </c>
      <c r="J20" s="6">
        <v>0.15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"/>
  <sheetViews>
    <sheetView tabSelected="1" view="pageBreakPreview" zoomScaleNormal="100" zoomScaleSheetLayoutView="100" workbookViewId="0">
      <selection activeCell="F97" sqref="F97"/>
    </sheetView>
  </sheetViews>
  <sheetFormatPr defaultRowHeight="12.75" x14ac:dyDescent="0.2"/>
  <cols>
    <col min="1" max="5" width="12.7109375" customWidth="1"/>
    <col min="6" max="6" width="13.5703125" customWidth="1"/>
    <col min="7" max="7" width="12.7109375" customWidth="1"/>
    <col min="8" max="8" width="14.140625" customWidth="1"/>
    <col min="9" max="13" width="12.7109375" customWidth="1"/>
    <col min="14" max="14" width="9.42578125" customWidth="1"/>
  </cols>
  <sheetData>
    <row r="1" spans="1:14" x14ac:dyDescent="0.2">
      <c r="A1" s="119" t="s">
        <v>164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12" customFormat="1" ht="15" customHeight="1" x14ac:dyDescent="0.2">
      <c r="A2" s="130" t="s">
        <v>95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2"/>
    </row>
    <row r="3" spans="1:14" s="12" customFormat="1" ht="15" customHeight="1" x14ac:dyDescent="0.2">
      <c r="A3" s="103" t="s">
        <v>167</v>
      </c>
      <c r="B3" s="129"/>
      <c r="C3" s="129"/>
      <c r="D3" s="136"/>
      <c r="E3" s="127" t="s">
        <v>94</v>
      </c>
      <c r="F3" s="128"/>
      <c r="G3" s="129"/>
      <c r="H3" s="129"/>
      <c r="I3" s="129"/>
      <c r="J3" s="129"/>
      <c r="K3" s="129"/>
      <c r="L3" s="102" t="s">
        <v>27</v>
      </c>
      <c r="M3" s="151"/>
      <c r="N3" s="152"/>
    </row>
    <row r="4" spans="1:14" s="13" customFormat="1" ht="15" customHeight="1" x14ac:dyDescent="0.2">
      <c r="A4" s="127" t="s">
        <v>43</v>
      </c>
      <c r="B4" s="128"/>
      <c r="C4" s="156" t="s">
        <v>127</v>
      </c>
      <c r="D4" s="156"/>
      <c r="E4" s="156"/>
      <c r="F4" s="100"/>
      <c r="G4" s="99" t="s">
        <v>182</v>
      </c>
      <c r="H4" s="101" t="s">
        <v>127</v>
      </c>
      <c r="I4" s="153" t="s">
        <v>183</v>
      </c>
      <c r="J4" s="154"/>
      <c r="K4" s="154"/>
      <c r="L4" s="154"/>
      <c r="M4" s="154"/>
      <c r="N4" s="155"/>
    </row>
    <row r="5" spans="1:14" s="12" customFormat="1" ht="15" customHeight="1" x14ac:dyDescent="0.2">
      <c r="A5" s="127" t="s">
        <v>32</v>
      </c>
      <c r="B5" s="128"/>
      <c r="C5" s="129"/>
      <c r="D5" s="129"/>
      <c r="E5" s="129"/>
      <c r="F5" s="136"/>
      <c r="G5" s="163" t="s">
        <v>26</v>
      </c>
      <c r="H5" s="164"/>
      <c r="I5" s="165"/>
      <c r="J5" s="165"/>
      <c r="K5" s="165"/>
      <c r="L5" s="165"/>
      <c r="M5" s="165"/>
      <c r="N5" s="166"/>
    </row>
    <row r="6" spans="1:14" s="12" customFormat="1" ht="15" customHeight="1" x14ac:dyDescent="0.2">
      <c r="A6" s="127" t="s">
        <v>168</v>
      </c>
      <c r="B6" s="128"/>
      <c r="C6" s="129"/>
      <c r="D6" s="129"/>
      <c r="E6" s="129"/>
      <c r="F6" s="129"/>
      <c r="G6" s="127" t="s">
        <v>189</v>
      </c>
      <c r="H6" s="128"/>
      <c r="I6" s="128"/>
      <c r="J6" s="129"/>
      <c r="K6" s="129"/>
      <c r="L6" s="129"/>
      <c r="M6" s="129"/>
      <c r="N6" s="136"/>
    </row>
    <row r="7" spans="1:14" x14ac:dyDescent="0.2">
      <c r="A7" s="157" t="s">
        <v>42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9"/>
    </row>
    <row r="8" spans="1:14" x14ac:dyDescent="0.2">
      <c r="A8" s="137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9"/>
    </row>
    <row r="9" spans="1:14" ht="31.9" customHeight="1" x14ac:dyDescent="0.2">
      <c r="A9" s="170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2"/>
    </row>
    <row r="10" spans="1:14" ht="18" customHeight="1" x14ac:dyDescent="0.2">
      <c r="A10" s="74" t="s">
        <v>136</v>
      </c>
      <c r="B10" s="75"/>
      <c r="C10" s="75"/>
      <c r="D10" s="75"/>
      <c r="E10" s="78" t="s">
        <v>134</v>
      </c>
      <c r="F10" s="69" t="s">
        <v>127</v>
      </c>
      <c r="H10" s="78" t="s">
        <v>135</v>
      </c>
      <c r="I10" s="69" t="s">
        <v>127</v>
      </c>
      <c r="J10" s="75"/>
      <c r="K10" s="75"/>
      <c r="L10" s="75"/>
      <c r="M10" s="75"/>
      <c r="N10" s="76"/>
    </row>
    <row r="11" spans="1:14" x14ac:dyDescent="0.2">
      <c r="A11" s="137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14" x14ac:dyDescent="0.2">
      <c r="A12" s="167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9"/>
    </row>
    <row r="13" spans="1:14" hidden="1" x14ac:dyDescent="0.2">
      <c r="A13" s="167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9"/>
    </row>
    <row r="14" spans="1:14" x14ac:dyDescent="0.2">
      <c r="A14" s="170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2"/>
    </row>
    <row r="15" spans="1:14" s="14" customFormat="1" ht="17.100000000000001" customHeight="1" x14ac:dyDescent="0.2">
      <c r="A15" s="83" t="s">
        <v>163</v>
      </c>
      <c r="B15" s="84"/>
      <c r="C15" s="86" t="s">
        <v>159</v>
      </c>
      <c r="D15" s="113"/>
      <c r="E15" s="86"/>
      <c r="F15" s="89" t="s">
        <v>160</v>
      </c>
      <c r="G15" s="113"/>
      <c r="H15" s="84"/>
      <c r="I15" s="89" t="s">
        <v>161</v>
      </c>
      <c r="J15" s="105"/>
      <c r="K15" s="84"/>
      <c r="L15" s="89" t="s">
        <v>162</v>
      </c>
      <c r="M15" s="104"/>
      <c r="N15" s="85"/>
    </row>
    <row r="16" spans="1:14" s="14" customFormat="1" x14ac:dyDescent="0.2">
      <c r="A16" s="91"/>
      <c r="B16" s="92"/>
      <c r="C16" s="93"/>
      <c r="D16" s="92"/>
      <c r="E16" s="93"/>
      <c r="F16" s="92"/>
      <c r="G16" s="92"/>
      <c r="H16" s="92"/>
      <c r="I16" s="68"/>
      <c r="J16" s="92"/>
      <c r="K16" s="92"/>
      <c r="L16" s="68"/>
      <c r="M16" s="68"/>
      <c r="N16" s="94"/>
    </row>
    <row r="17" spans="1:14" s="14" customFormat="1" ht="18" customHeight="1" x14ac:dyDescent="0.2">
      <c r="A17" s="95"/>
      <c r="B17" s="92"/>
      <c r="C17" s="96" t="s">
        <v>172</v>
      </c>
      <c r="D17" s="69" t="s">
        <v>127</v>
      </c>
      <c r="E17" s="93"/>
      <c r="F17" s="96" t="s">
        <v>177</v>
      </c>
      <c r="G17" s="147"/>
      <c r="H17" s="147"/>
      <c r="I17" s="147"/>
      <c r="J17" s="147"/>
      <c r="K17" s="147"/>
      <c r="L17" s="147"/>
      <c r="M17" s="68"/>
      <c r="N17" s="94"/>
    </row>
    <row r="18" spans="1:14" s="14" customFormat="1" x14ac:dyDescent="0.2">
      <c r="A18" s="91"/>
      <c r="B18" s="92"/>
      <c r="C18" s="93"/>
      <c r="D18" s="92"/>
      <c r="E18" s="93"/>
      <c r="F18" s="92"/>
      <c r="G18" s="92"/>
      <c r="H18" s="92"/>
      <c r="I18" s="68"/>
      <c r="J18" s="92"/>
      <c r="K18" s="92"/>
      <c r="L18" s="68"/>
      <c r="M18" s="68"/>
      <c r="N18" s="94"/>
    </row>
    <row r="19" spans="1:14" x14ac:dyDescent="0.2">
      <c r="A19" s="122" t="s">
        <v>152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4"/>
    </row>
    <row r="20" spans="1:14" x14ac:dyDescent="0.2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</row>
    <row r="21" spans="1:14" x14ac:dyDescent="0.2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2"/>
    </row>
    <row r="22" spans="1:14" ht="19.899999999999999" customHeight="1" x14ac:dyDescent="0.2">
      <c r="A22" s="148" t="s">
        <v>158</v>
      </c>
      <c r="B22" s="149"/>
      <c r="C22" s="69" t="s">
        <v>127</v>
      </c>
      <c r="E22" s="150" t="s">
        <v>192</v>
      </c>
      <c r="F22" s="150"/>
      <c r="G22" s="212"/>
      <c r="H22" s="212"/>
      <c r="I22" s="106"/>
      <c r="J22" s="150" t="s">
        <v>191</v>
      </c>
      <c r="K22" s="150"/>
      <c r="L22" s="213"/>
      <c r="M22" s="213"/>
      <c r="N22" s="80"/>
    </row>
    <row r="23" spans="1:14" ht="13.15" customHeight="1" x14ac:dyDescent="0.2">
      <c r="A23" s="87"/>
      <c r="B23" s="88"/>
      <c r="C23" s="88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2"/>
    </row>
    <row r="24" spans="1:14" x14ac:dyDescent="0.2">
      <c r="A24" s="122" t="s">
        <v>190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4"/>
    </row>
    <row r="25" spans="1:14" x14ac:dyDescent="0.2">
      <c r="A25" s="137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9"/>
    </row>
    <row r="26" spans="1:14" x14ac:dyDescent="0.2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2"/>
    </row>
    <row r="27" spans="1:14" s="47" customFormat="1" ht="15" customHeight="1" x14ac:dyDescent="0.2">
      <c r="A27" s="42" t="s">
        <v>49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</row>
    <row r="28" spans="1:14" s="66" customFormat="1" ht="19.149999999999999" customHeight="1" x14ac:dyDescent="0.2">
      <c r="A28" s="67" t="s">
        <v>132</v>
      </c>
      <c r="B28" s="69" t="s">
        <v>128</v>
      </c>
      <c r="C28" s="68" t="s">
        <v>125</v>
      </c>
      <c r="D28" s="69" t="s">
        <v>128</v>
      </c>
      <c r="F28" s="68" t="s">
        <v>126</v>
      </c>
      <c r="G28" s="69" t="s">
        <v>127</v>
      </c>
      <c r="I28" s="114" t="s">
        <v>170</v>
      </c>
      <c r="J28" s="69" t="s">
        <v>127</v>
      </c>
      <c r="L28" s="68" t="s">
        <v>171</v>
      </c>
      <c r="M28" s="69" t="s">
        <v>127</v>
      </c>
      <c r="N28" s="65"/>
    </row>
    <row r="29" spans="1:14" s="66" customFormat="1" x14ac:dyDescent="0.2">
      <c r="A29" s="67"/>
      <c r="B29" s="90"/>
      <c r="C29" s="68"/>
      <c r="D29" s="90"/>
      <c r="E29" s="68"/>
      <c r="F29" s="90"/>
      <c r="G29" s="64"/>
      <c r="H29" s="68"/>
      <c r="I29" s="90"/>
      <c r="J29" s="64"/>
      <c r="K29" s="64"/>
      <c r="L29" s="68"/>
      <c r="M29" s="90"/>
      <c r="N29" s="65"/>
    </row>
    <row r="30" spans="1:14" s="66" customFormat="1" ht="19.149999999999999" customHeight="1" x14ac:dyDescent="0.2">
      <c r="A30" s="115"/>
      <c r="B30" s="68" t="s">
        <v>131</v>
      </c>
      <c r="C30" s="69" t="s">
        <v>127</v>
      </c>
      <c r="D30" s="68"/>
      <c r="F30" s="68" t="s">
        <v>188</v>
      </c>
      <c r="G30" s="69" t="s">
        <v>127</v>
      </c>
      <c r="K30" s="68" t="s">
        <v>204</v>
      </c>
      <c r="L30" s="69" t="s">
        <v>127</v>
      </c>
      <c r="M30" s="90"/>
      <c r="N30" s="65"/>
    </row>
    <row r="31" spans="1:14" s="66" customFormat="1" x14ac:dyDescent="0.2">
      <c r="A31" s="67"/>
      <c r="B31" s="90"/>
      <c r="C31" s="68"/>
      <c r="D31" s="90"/>
      <c r="E31" s="68"/>
      <c r="F31" s="90"/>
      <c r="G31" s="64"/>
      <c r="H31" s="68"/>
      <c r="I31" s="90"/>
      <c r="J31" s="64"/>
      <c r="K31" s="64"/>
      <c r="L31" s="68"/>
      <c r="M31" s="90"/>
      <c r="N31" s="65"/>
    </row>
    <row r="32" spans="1:14" ht="18" customHeight="1" x14ac:dyDescent="0.2">
      <c r="A32" s="122" t="s">
        <v>153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4"/>
    </row>
    <row r="33" spans="1:17" ht="18" customHeight="1" x14ac:dyDescent="0.2">
      <c r="A33" s="137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9"/>
    </row>
    <row r="34" spans="1:17" ht="17.25" customHeight="1" x14ac:dyDescent="0.2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2"/>
    </row>
    <row r="35" spans="1:17" ht="17.25" customHeight="1" x14ac:dyDescent="0.2">
      <c r="A35" s="133" t="s">
        <v>181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5"/>
    </row>
    <row r="36" spans="1:17" ht="17.25" customHeight="1" x14ac:dyDescent="0.2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9"/>
    </row>
    <row r="37" spans="1:17" ht="17.25" customHeight="1" x14ac:dyDescent="0.2">
      <c r="A37" s="13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9"/>
    </row>
    <row r="38" spans="1:17" ht="17.25" customHeight="1" x14ac:dyDescent="0.2">
      <c r="A38" s="140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2"/>
    </row>
    <row r="39" spans="1:17" s="8" customFormat="1" ht="12.75" customHeight="1" x14ac:dyDescent="0.2">
      <c r="A39" s="125"/>
      <c r="B39" s="126"/>
      <c r="C39" s="160" t="s">
        <v>140</v>
      </c>
      <c r="D39" s="161"/>
      <c r="E39" s="160" t="s">
        <v>165</v>
      </c>
      <c r="F39" s="161"/>
      <c r="G39" s="120" t="s">
        <v>208</v>
      </c>
      <c r="H39" s="125"/>
      <c r="I39" s="120" t="s">
        <v>209</v>
      </c>
      <c r="J39" s="121"/>
      <c r="K39" s="120" t="s">
        <v>210</v>
      </c>
      <c r="L39" s="121"/>
      <c r="M39" s="162" t="s">
        <v>211</v>
      </c>
      <c r="N39" s="126"/>
      <c r="P39" s="8" t="s">
        <v>96</v>
      </c>
    </row>
    <row r="40" spans="1:17" x14ac:dyDescent="0.2">
      <c r="A40" s="43" t="s">
        <v>63</v>
      </c>
      <c r="B40" s="44"/>
      <c r="C40" s="118">
        <v>0</v>
      </c>
      <c r="D40" s="118"/>
      <c r="E40" s="118">
        <v>0</v>
      </c>
      <c r="F40" s="118"/>
      <c r="G40" s="118">
        <v>0</v>
      </c>
      <c r="H40" s="118"/>
      <c r="I40" s="146">
        <v>0</v>
      </c>
      <c r="J40" s="146"/>
      <c r="K40" s="118">
        <v>0</v>
      </c>
      <c r="L40" s="118"/>
      <c r="M40" s="118">
        <v>0</v>
      </c>
      <c r="N40" s="118"/>
    </row>
    <row r="41" spans="1:17" x14ac:dyDescent="0.2">
      <c r="A41" s="77" t="s">
        <v>137</v>
      </c>
      <c r="B41" s="44"/>
      <c r="C41" s="118">
        <v>0</v>
      </c>
      <c r="D41" s="118"/>
      <c r="E41" s="118">
        <v>0</v>
      </c>
      <c r="F41" s="118"/>
      <c r="G41" s="118">
        <v>0</v>
      </c>
      <c r="H41" s="118"/>
      <c r="I41" s="146">
        <v>0</v>
      </c>
      <c r="J41" s="146"/>
      <c r="K41" s="118">
        <v>0</v>
      </c>
      <c r="L41" s="118"/>
      <c r="M41" s="118">
        <v>0</v>
      </c>
      <c r="N41" s="118"/>
    </row>
    <row r="42" spans="1:17" x14ac:dyDescent="0.2">
      <c r="A42" s="43" t="s">
        <v>62</v>
      </c>
      <c r="B42" s="44"/>
      <c r="C42" s="117">
        <v>0</v>
      </c>
      <c r="D42" s="117"/>
      <c r="E42" s="117">
        <v>0</v>
      </c>
      <c r="F42" s="117"/>
      <c r="G42" s="117">
        <v>0</v>
      </c>
      <c r="H42" s="117"/>
      <c r="I42" s="116">
        <v>0</v>
      </c>
      <c r="J42" s="116"/>
      <c r="K42" s="117">
        <v>0</v>
      </c>
      <c r="L42" s="117"/>
      <c r="M42" s="117">
        <v>0</v>
      </c>
      <c r="N42" s="117"/>
      <c r="P42" s="107">
        <f>(C42+E42+G42)/3</f>
        <v>0</v>
      </c>
      <c r="Q42" t="s">
        <v>97</v>
      </c>
    </row>
    <row r="43" spans="1:17" x14ac:dyDescent="0.2">
      <c r="A43" s="182" t="s">
        <v>46</v>
      </c>
      <c r="B43" s="156"/>
      <c r="C43" s="117">
        <v>0</v>
      </c>
      <c r="D43" s="117"/>
      <c r="E43" s="117">
        <v>0</v>
      </c>
      <c r="F43" s="117"/>
      <c r="G43" s="117">
        <v>0</v>
      </c>
      <c r="H43" s="117"/>
      <c r="I43" s="116">
        <v>0</v>
      </c>
      <c r="J43" s="116"/>
      <c r="K43" s="117">
        <v>0</v>
      </c>
      <c r="L43" s="117"/>
      <c r="M43" s="117">
        <v>0</v>
      </c>
      <c r="N43" s="117"/>
      <c r="P43" s="107">
        <f>(C43+E43+G43)/3</f>
        <v>0</v>
      </c>
      <c r="Q43" t="s">
        <v>98</v>
      </c>
    </row>
    <row r="44" spans="1:17" x14ac:dyDescent="0.2">
      <c r="A44" s="50" t="s">
        <v>47</v>
      </c>
      <c r="B44" s="51"/>
      <c r="C44" s="181">
        <v>0</v>
      </c>
      <c r="D44" s="181"/>
      <c r="E44" s="181">
        <v>0</v>
      </c>
      <c r="F44" s="181"/>
      <c r="G44" s="181">
        <v>0</v>
      </c>
      <c r="H44" s="181"/>
      <c r="I44" s="211">
        <v>0</v>
      </c>
      <c r="J44" s="211"/>
      <c r="K44" s="181">
        <v>0</v>
      </c>
      <c r="L44" s="181"/>
      <c r="M44" s="181">
        <v>0</v>
      </c>
      <c r="N44" s="181"/>
      <c r="P44" s="107">
        <f>(C44+E44+G44)/3</f>
        <v>0</v>
      </c>
      <c r="Q44" t="s">
        <v>99</v>
      </c>
    </row>
    <row r="45" spans="1:17" ht="12.75" customHeight="1" x14ac:dyDescent="0.2">
      <c r="A45" s="54"/>
      <c r="B45" s="55"/>
      <c r="C45" s="56"/>
      <c r="D45" s="56"/>
      <c r="E45" s="56"/>
      <c r="F45" s="56"/>
      <c r="G45" s="56"/>
      <c r="H45" s="56"/>
      <c r="I45" s="57"/>
      <c r="J45" s="57"/>
      <c r="K45" s="56"/>
      <c r="L45" s="56"/>
      <c r="M45" s="56"/>
      <c r="N45" s="58"/>
    </row>
    <row r="46" spans="1:17" x14ac:dyDescent="0.2">
      <c r="A46" s="210" t="s">
        <v>212</v>
      </c>
      <c r="B46" s="156"/>
      <c r="C46" s="156"/>
      <c r="D46" s="176" t="s">
        <v>101</v>
      </c>
      <c r="E46" s="176"/>
      <c r="F46" s="209"/>
      <c r="G46" s="179" t="s">
        <v>213</v>
      </c>
      <c r="H46" s="180"/>
      <c r="I46" s="180"/>
      <c r="J46" s="180"/>
      <c r="K46" s="176" t="s">
        <v>101</v>
      </c>
      <c r="L46" s="177"/>
      <c r="M46" s="177"/>
      <c r="N46" s="178"/>
    </row>
    <row r="47" spans="1:17" x14ac:dyDescent="0.2">
      <c r="A47" s="52"/>
      <c r="B47" s="53"/>
      <c r="C47" s="53"/>
      <c r="D47" s="53"/>
      <c r="E47" s="109"/>
      <c r="F47" s="110"/>
      <c r="G47" s="109"/>
      <c r="H47" s="109"/>
      <c r="I47" s="111"/>
      <c r="J47" s="111"/>
      <c r="K47" s="110"/>
      <c r="L47" s="110"/>
      <c r="M47" s="110"/>
      <c r="N47" s="112"/>
    </row>
    <row r="48" spans="1:17" s="14" customFormat="1" ht="17.100000000000001" customHeight="1" x14ac:dyDescent="0.2">
      <c r="A48" s="183" t="s">
        <v>48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5"/>
    </row>
    <row r="49" spans="1:14" ht="17.100000000000001" customHeight="1" x14ac:dyDescent="0.2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</row>
    <row r="50" spans="1:14" ht="17.100000000000001" customHeight="1" x14ac:dyDescent="0.2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</row>
    <row r="51" spans="1:14" ht="17.100000000000001" customHeight="1" x14ac:dyDescent="0.2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5"/>
    </row>
    <row r="52" spans="1:14" ht="17.100000000000001" customHeight="1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</row>
    <row r="53" spans="1:14" ht="17.100000000000001" customHeight="1" x14ac:dyDescent="0.2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5"/>
    </row>
    <row r="54" spans="1:14" ht="17.100000000000001" customHeight="1" x14ac:dyDescent="0.2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/>
    </row>
    <row r="55" spans="1:14" ht="17.100000000000001" customHeight="1" x14ac:dyDescent="0.2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5"/>
    </row>
    <row r="56" spans="1:14" ht="17.100000000000001" customHeight="1" x14ac:dyDescent="0.2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5"/>
    </row>
    <row r="57" spans="1:14" ht="17.100000000000001" customHeight="1" x14ac:dyDescent="0.2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5"/>
    </row>
    <row r="58" spans="1:14" ht="17.100000000000001" customHeight="1" x14ac:dyDescent="0.2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5"/>
    </row>
    <row r="59" spans="1:14" ht="17.100000000000001" customHeight="1" x14ac:dyDescent="0.2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8"/>
    </row>
    <row r="60" spans="1:14" ht="13.15" customHeight="1" x14ac:dyDescent="0.2">
      <c r="A60" s="198" t="s">
        <v>169</v>
      </c>
      <c r="B60" s="199"/>
      <c r="C60" s="199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200"/>
    </row>
    <row r="61" spans="1:14" x14ac:dyDescent="0.2">
      <c r="A61" s="167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9"/>
    </row>
    <row r="62" spans="1:14" x14ac:dyDescent="0.2">
      <c r="A62" s="170"/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2"/>
    </row>
    <row r="63" spans="1:14" s="14" customFormat="1" ht="17.100000000000001" customHeight="1" x14ac:dyDescent="0.2">
      <c r="A63" s="186" t="s">
        <v>50</v>
      </c>
      <c r="B63" s="187"/>
      <c r="C63" s="187"/>
      <c r="D63" s="187"/>
      <c r="E63" s="187"/>
      <c r="F63" s="187"/>
      <c r="G63" s="188"/>
      <c r="H63" s="188"/>
      <c r="I63" s="188"/>
      <c r="J63" s="188"/>
      <c r="K63" s="188"/>
      <c r="L63" s="188"/>
      <c r="M63" s="188"/>
      <c r="N63" s="189"/>
    </row>
    <row r="64" spans="1:14" s="16" customFormat="1" x14ac:dyDescent="0.2">
      <c r="A64" s="218"/>
      <c r="B64" s="219"/>
      <c r="C64" s="214" t="s">
        <v>214</v>
      </c>
      <c r="D64" s="215"/>
      <c r="E64" s="214" t="s">
        <v>51</v>
      </c>
      <c r="F64" s="215"/>
      <c r="G64" s="134" t="s">
        <v>154</v>
      </c>
      <c r="H64" s="134"/>
      <c r="I64" s="134"/>
      <c r="J64" s="134"/>
      <c r="K64" s="134"/>
      <c r="L64" s="134"/>
      <c r="M64" s="134"/>
      <c r="N64" s="135"/>
    </row>
    <row r="65" spans="1:14" s="16" customFormat="1" x14ac:dyDescent="0.2">
      <c r="A65" s="220"/>
      <c r="B65" s="221"/>
      <c r="C65" s="216"/>
      <c r="D65" s="217"/>
      <c r="E65" s="216"/>
      <c r="F65" s="217"/>
      <c r="G65" s="202"/>
      <c r="H65" s="202"/>
      <c r="I65" s="202"/>
      <c r="J65" s="202"/>
      <c r="K65" s="202"/>
      <c r="L65" s="202"/>
      <c r="M65" s="202"/>
      <c r="N65" s="203"/>
    </row>
    <row r="66" spans="1:14" s="16" customFormat="1" ht="17.100000000000001" customHeight="1" x14ac:dyDescent="0.2">
      <c r="A66" s="190" t="s">
        <v>59</v>
      </c>
      <c r="B66" s="191"/>
      <c r="C66" s="194"/>
      <c r="D66" s="195"/>
      <c r="E66" s="195"/>
      <c r="F66" s="208"/>
      <c r="G66" s="201"/>
      <c r="H66" s="202"/>
      <c r="I66" s="202"/>
      <c r="J66" s="202"/>
      <c r="K66" s="202"/>
      <c r="L66" s="202"/>
      <c r="M66" s="202"/>
      <c r="N66" s="203"/>
    </row>
    <row r="67" spans="1:14" x14ac:dyDescent="0.2">
      <c r="A67" s="192" t="s">
        <v>52</v>
      </c>
      <c r="B67" s="193"/>
      <c r="C67" s="143"/>
      <c r="D67" s="143"/>
      <c r="E67" s="143"/>
      <c r="F67" s="143"/>
      <c r="G67" s="201"/>
      <c r="H67" s="202"/>
      <c r="I67" s="202"/>
      <c r="J67" s="202"/>
      <c r="K67" s="202"/>
      <c r="L67" s="202"/>
      <c r="M67" s="202"/>
      <c r="N67" s="203"/>
    </row>
    <row r="68" spans="1:14" x14ac:dyDescent="0.2">
      <c r="A68" s="192" t="s">
        <v>53</v>
      </c>
      <c r="B68" s="193"/>
      <c r="C68" s="143"/>
      <c r="D68" s="143"/>
      <c r="E68" s="143"/>
      <c r="F68" s="143"/>
      <c r="G68" s="201"/>
      <c r="H68" s="202"/>
      <c r="I68" s="202"/>
      <c r="J68" s="202"/>
      <c r="K68" s="202"/>
      <c r="L68" s="202"/>
      <c r="M68" s="202"/>
      <c r="N68" s="203"/>
    </row>
    <row r="69" spans="1:14" x14ac:dyDescent="0.2">
      <c r="A69" s="196" t="s">
        <v>44</v>
      </c>
      <c r="B69" s="197"/>
      <c r="C69" s="143">
        <f>SUM(C67:D68)</f>
        <v>0</v>
      </c>
      <c r="D69" s="143"/>
      <c r="E69" s="143">
        <f>SUM(E67:F68)</f>
        <v>0</v>
      </c>
      <c r="F69" s="143"/>
      <c r="G69" s="201"/>
      <c r="H69" s="202"/>
      <c r="I69" s="202"/>
      <c r="J69" s="202"/>
      <c r="K69" s="202"/>
      <c r="L69" s="202"/>
      <c r="M69" s="202"/>
      <c r="N69" s="203"/>
    </row>
    <row r="70" spans="1:14" s="14" customFormat="1" ht="17.100000000000001" customHeight="1" x14ac:dyDescent="0.2">
      <c r="A70" s="190" t="s">
        <v>45</v>
      </c>
      <c r="B70" s="191"/>
      <c r="C70" s="117"/>
      <c r="D70" s="207"/>
      <c r="E70" s="144"/>
      <c r="F70" s="117"/>
      <c r="G70" s="201"/>
      <c r="H70" s="202"/>
      <c r="I70" s="202"/>
      <c r="J70" s="202"/>
      <c r="K70" s="202"/>
      <c r="L70" s="202"/>
      <c r="M70" s="202"/>
      <c r="N70" s="203"/>
    </row>
    <row r="71" spans="1:14" x14ac:dyDescent="0.2">
      <c r="A71" s="45" t="s">
        <v>54</v>
      </c>
      <c r="B71" s="46"/>
      <c r="C71" s="143"/>
      <c r="D71" s="143"/>
      <c r="E71" s="143"/>
      <c r="F71" s="143"/>
      <c r="G71" s="201"/>
      <c r="H71" s="202"/>
      <c r="I71" s="202"/>
      <c r="J71" s="202"/>
      <c r="K71" s="202"/>
      <c r="L71" s="202"/>
      <c r="M71" s="202"/>
      <c r="N71" s="203"/>
    </row>
    <row r="72" spans="1:14" x14ac:dyDescent="0.2">
      <c r="A72" s="45" t="s">
        <v>55</v>
      </c>
      <c r="B72" s="46"/>
      <c r="C72" s="143"/>
      <c r="D72" s="143"/>
      <c r="E72" s="143"/>
      <c r="F72" s="143"/>
      <c r="G72" s="201"/>
      <c r="H72" s="202"/>
      <c r="I72" s="202"/>
      <c r="J72" s="202"/>
      <c r="K72" s="202"/>
      <c r="L72" s="202"/>
      <c r="M72" s="202"/>
      <c r="N72" s="203"/>
    </row>
    <row r="73" spans="1:14" x14ac:dyDescent="0.2">
      <c r="A73" s="196" t="s">
        <v>44</v>
      </c>
      <c r="B73" s="197"/>
      <c r="C73" s="143">
        <f>SUM(C71:D72)</f>
        <v>0</v>
      </c>
      <c r="D73" s="143"/>
      <c r="E73" s="143">
        <f>SUM(E71:F72)</f>
        <v>0</v>
      </c>
      <c r="F73" s="143"/>
      <c r="G73" s="201"/>
      <c r="H73" s="202"/>
      <c r="I73" s="202"/>
      <c r="J73" s="202"/>
      <c r="K73" s="202"/>
      <c r="L73" s="202"/>
      <c r="M73" s="202"/>
      <c r="N73" s="203"/>
    </row>
    <row r="74" spans="1:14" s="15" customFormat="1" x14ac:dyDescent="0.2">
      <c r="A74" s="49" t="s">
        <v>56</v>
      </c>
      <c r="B74" s="48"/>
      <c r="C74" s="145" t="e">
        <f>C69/C73</f>
        <v>#DIV/0!</v>
      </c>
      <c r="D74" s="145"/>
      <c r="E74" s="145" t="e">
        <f>E69/E73</f>
        <v>#DIV/0!</v>
      </c>
      <c r="F74" s="145"/>
      <c r="G74" s="204"/>
      <c r="H74" s="205"/>
      <c r="I74" s="205"/>
      <c r="J74" s="205"/>
      <c r="K74" s="205"/>
      <c r="L74" s="205"/>
      <c r="M74" s="205"/>
      <c r="N74" s="206"/>
    </row>
    <row r="75" spans="1:14" x14ac:dyDescent="0.2">
      <c r="A75" s="133" t="s">
        <v>155</v>
      </c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5"/>
    </row>
    <row r="76" spans="1:14" x14ac:dyDescent="0.2">
      <c r="A76" s="201"/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3"/>
    </row>
    <row r="77" spans="1:14" x14ac:dyDescent="0.2">
      <c r="A77" s="204"/>
      <c r="B77" s="205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6"/>
    </row>
    <row r="78" spans="1:14" ht="17.100000000000001" customHeight="1" x14ac:dyDescent="0.2">
      <c r="A78" s="173" t="s">
        <v>57</v>
      </c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5"/>
    </row>
    <row r="79" spans="1:14" ht="18" customHeight="1" x14ac:dyDescent="0.2">
      <c r="A79" s="3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1"/>
    </row>
    <row r="80" spans="1:14" ht="18" customHeight="1" x14ac:dyDescent="0.2">
      <c r="A80" s="3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5"/>
    </row>
    <row r="81" spans="1:14" ht="18" customHeight="1" x14ac:dyDescent="0.2">
      <c r="A81" s="33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5"/>
    </row>
    <row r="82" spans="1:14" ht="18" customHeight="1" x14ac:dyDescent="0.2">
      <c r="A82" s="33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5"/>
    </row>
    <row r="83" spans="1:14" ht="18" customHeight="1" x14ac:dyDescent="0.2">
      <c r="A83" s="3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5"/>
    </row>
    <row r="84" spans="1:14" ht="18" customHeight="1" x14ac:dyDescent="0.2">
      <c r="A84" s="3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5"/>
    </row>
    <row r="85" spans="1:14" ht="18" customHeight="1" x14ac:dyDescent="0.2">
      <c r="A85" s="33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5"/>
    </row>
    <row r="86" spans="1:14" ht="18" customHeight="1" x14ac:dyDescent="0.2">
      <c r="A86" s="33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5"/>
    </row>
    <row r="87" spans="1:14" ht="18" customHeight="1" x14ac:dyDescent="0.2">
      <c r="A87" s="33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5"/>
    </row>
    <row r="88" spans="1:14" ht="18" customHeight="1" x14ac:dyDescent="0.2">
      <c r="A88" s="3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5"/>
    </row>
    <row r="89" spans="1:14" ht="18" customHeight="1" x14ac:dyDescent="0.2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8"/>
    </row>
    <row r="90" spans="1:14" x14ac:dyDescent="0.2">
      <c r="A90" s="133" t="s">
        <v>156</v>
      </c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5"/>
    </row>
    <row r="91" spans="1:14" x14ac:dyDescent="0.2">
      <c r="A91" s="201"/>
      <c r="B91" s="202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3"/>
    </row>
    <row r="92" spans="1:14" x14ac:dyDescent="0.2">
      <c r="A92" s="204"/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6"/>
    </row>
    <row r="93" spans="1:14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</row>
    <row r="94" spans="1:14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</row>
    <row r="95" spans="1:14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</row>
    <row r="96" spans="1:14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</row>
    <row r="97" spans="1:14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</row>
    <row r="98" spans="1:14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</row>
    <row r="99" spans="1:14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</row>
    <row r="100" spans="1:14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</row>
  </sheetData>
  <mergeCells count="115">
    <mergeCell ref="A60:N60"/>
    <mergeCell ref="A76:N77"/>
    <mergeCell ref="A91:N92"/>
    <mergeCell ref="A90:N90"/>
    <mergeCell ref="A8:N9"/>
    <mergeCell ref="A11:N14"/>
    <mergeCell ref="C70:D70"/>
    <mergeCell ref="E66:F66"/>
    <mergeCell ref="D46:F46"/>
    <mergeCell ref="A46:C46"/>
    <mergeCell ref="E44:F44"/>
    <mergeCell ref="C44:D44"/>
    <mergeCell ref="I44:J44"/>
    <mergeCell ref="C43:D43"/>
    <mergeCell ref="G43:H43"/>
    <mergeCell ref="E43:F43"/>
    <mergeCell ref="G22:H22"/>
    <mergeCell ref="L22:M22"/>
    <mergeCell ref="E64:F65"/>
    <mergeCell ref="C64:D65"/>
    <mergeCell ref="A64:B65"/>
    <mergeCell ref="G64:N64"/>
    <mergeCell ref="G65:N74"/>
    <mergeCell ref="A75:N75"/>
    <mergeCell ref="A61:N62"/>
    <mergeCell ref="A78:N78"/>
    <mergeCell ref="K46:N46"/>
    <mergeCell ref="G46:J46"/>
    <mergeCell ref="M43:N43"/>
    <mergeCell ref="M44:N44"/>
    <mergeCell ref="K44:L44"/>
    <mergeCell ref="G44:H44"/>
    <mergeCell ref="A43:B43"/>
    <mergeCell ref="A48:N48"/>
    <mergeCell ref="A63:N63"/>
    <mergeCell ref="A66:B66"/>
    <mergeCell ref="K43:L43"/>
    <mergeCell ref="C73:D73"/>
    <mergeCell ref="A67:B67"/>
    <mergeCell ref="A68:B68"/>
    <mergeCell ref="C66:D66"/>
    <mergeCell ref="C72:D72"/>
    <mergeCell ref="C71:D71"/>
    <mergeCell ref="A70:B70"/>
    <mergeCell ref="A73:B73"/>
    <mergeCell ref="A69:B69"/>
    <mergeCell ref="C74:D74"/>
    <mergeCell ref="E67:F67"/>
    <mergeCell ref="M3:N3"/>
    <mergeCell ref="I4:N4"/>
    <mergeCell ref="A4:B4"/>
    <mergeCell ref="C4:E4"/>
    <mergeCell ref="A7:N7"/>
    <mergeCell ref="C39:D39"/>
    <mergeCell ref="M40:N40"/>
    <mergeCell ref="E39:F39"/>
    <mergeCell ref="G39:H39"/>
    <mergeCell ref="K39:L39"/>
    <mergeCell ref="M39:N39"/>
    <mergeCell ref="A5:B5"/>
    <mergeCell ref="C5:F5"/>
    <mergeCell ref="G5:H5"/>
    <mergeCell ref="I5:N5"/>
    <mergeCell ref="A6:B6"/>
    <mergeCell ref="C6:F6"/>
    <mergeCell ref="G6:I6"/>
    <mergeCell ref="J6:N6"/>
    <mergeCell ref="I41:J41"/>
    <mergeCell ref="G17:L17"/>
    <mergeCell ref="I42:J42"/>
    <mergeCell ref="K40:L40"/>
    <mergeCell ref="I40:J40"/>
    <mergeCell ref="K41:L41"/>
    <mergeCell ref="K42:L42"/>
    <mergeCell ref="G42:H42"/>
    <mergeCell ref="E42:F42"/>
    <mergeCell ref="A36:N38"/>
    <mergeCell ref="A25:N26"/>
    <mergeCell ref="A22:B22"/>
    <mergeCell ref="E22:F22"/>
    <mergeCell ref="J22:K22"/>
    <mergeCell ref="E68:F68"/>
    <mergeCell ref="E69:F69"/>
    <mergeCell ref="E70:F70"/>
    <mergeCell ref="E71:F71"/>
    <mergeCell ref="E72:F72"/>
    <mergeCell ref="E73:F73"/>
    <mergeCell ref="E74:F74"/>
    <mergeCell ref="C67:D67"/>
    <mergeCell ref="C68:D68"/>
    <mergeCell ref="C69:D69"/>
    <mergeCell ref="I43:J43"/>
    <mergeCell ref="M42:N42"/>
    <mergeCell ref="G41:H41"/>
    <mergeCell ref="E41:F41"/>
    <mergeCell ref="A1:N1"/>
    <mergeCell ref="G40:H40"/>
    <mergeCell ref="M41:N41"/>
    <mergeCell ref="I39:J39"/>
    <mergeCell ref="E40:F40"/>
    <mergeCell ref="A24:N24"/>
    <mergeCell ref="A39:B39"/>
    <mergeCell ref="C40:D40"/>
    <mergeCell ref="C42:D42"/>
    <mergeCell ref="C41:D41"/>
    <mergeCell ref="E3:F3"/>
    <mergeCell ref="G3:K3"/>
    <mergeCell ref="A2:B2"/>
    <mergeCell ref="C2:N2"/>
    <mergeCell ref="A35:N35"/>
    <mergeCell ref="B3:D3"/>
    <mergeCell ref="A32:N32"/>
    <mergeCell ref="A33:N34"/>
    <mergeCell ref="A19:N19"/>
    <mergeCell ref="A20:N21"/>
  </mergeCells>
  <phoneticPr fontId="0" type="noConversion"/>
  <pageMargins left="0.25" right="0.25" top="0.75" bottom="0.5" header="0.5" footer="0.5"/>
  <pageSetup scale="75" fitToHeight="2" orientation="landscape" r:id="rId1"/>
  <headerFooter alignWithMargins="0">
    <oddHeader>&amp;C&amp;"Arial,Bold"&amp;12TAX CREDIT ANALYSIS</oddHeader>
  </headerFooter>
  <rowBreaks count="1" manualBreakCount="1">
    <brk id="47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'FORM data sheet'!$C$10:$C$12</xm:f>
          </x14:formula1>
          <xm:sqref>D17 F10 I10 C22 J28 M28:M31 L30 I29 I31 C30 B31 G30 F31 G28 F29</xm:sqref>
        </x14:dataValidation>
        <x14:dataValidation type="list" allowBlank="1" showInputMessage="1" showErrorMessage="1" xr:uid="{00000000-0002-0000-0100-000001000000}">
          <x14:formula1>
            <xm:f>'FORM data sheet'!$B$10:$B$25</xm:f>
          </x14:formula1>
          <xm:sqref>B28:B29 D31 D28:D29</xm:sqref>
        </x14:dataValidation>
        <x14:dataValidation type="list" allowBlank="1" showInputMessage="1" showErrorMessage="1" xr:uid="{4A8E55BA-F26E-4671-8E93-F75B76EF43E4}">
          <x14:formula1>
            <xm:f>'FORM data sheet'!$F$10:$F$13</xm:f>
          </x14:formula1>
          <xm:sqref>H4</xm:sqref>
        </x14:dataValidation>
        <x14:dataValidation type="list" allowBlank="1" showInputMessage="1" showErrorMessage="1" xr:uid="{3252FEE9-9FB5-4415-A5FF-7CB5A64C4372}">
          <x14:formula1>
            <xm:f>'FORM data sheet'!$D$10:$D$20</xm:f>
          </x14:formula1>
          <xm:sqref>C4:E4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workbookViewId="0">
      <selection activeCell="D38" sqref="D38"/>
    </sheetView>
  </sheetViews>
  <sheetFormatPr defaultRowHeight="12.75" x14ac:dyDescent="0.2"/>
  <cols>
    <col min="1" max="1" width="33.7109375" customWidth="1"/>
    <col min="2" max="6" width="11.7109375" bestFit="1" customWidth="1"/>
  </cols>
  <sheetData>
    <row r="1" spans="1:7" s="19" customFormat="1" x14ac:dyDescent="0.2">
      <c r="A1" s="21" t="s">
        <v>60</v>
      </c>
    </row>
    <row r="2" spans="1:7" s="19" customFormat="1" x14ac:dyDescent="0.2">
      <c r="A2" s="22"/>
      <c r="B2" s="22" t="s">
        <v>138</v>
      </c>
      <c r="C2" s="22" t="s">
        <v>139</v>
      </c>
      <c r="D2" s="22" t="s">
        <v>141</v>
      </c>
      <c r="E2" s="22" t="s">
        <v>166</v>
      </c>
      <c r="F2" s="22" t="s">
        <v>215</v>
      </c>
    </row>
    <row r="3" spans="1:7" s="24" customFormat="1" x14ac:dyDescent="0.2">
      <c r="A3" s="25" t="s">
        <v>62</v>
      </c>
      <c r="B3" s="23">
        <f>FORM!C42</f>
        <v>0</v>
      </c>
      <c r="C3" s="23">
        <f>FORM!E42</f>
        <v>0</v>
      </c>
      <c r="D3" s="23">
        <f>FORM!G42</f>
        <v>0</v>
      </c>
      <c r="E3" s="23">
        <f>FORM!K42</f>
        <v>0</v>
      </c>
      <c r="F3" s="23">
        <f>FORM!M42</f>
        <v>0</v>
      </c>
    </row>
    <row r="4" spans="1:7" s="19" customFormat="1" x14ac:dyDescent="0.2">
      <c r="A4" s="26" t="s">
        <v>46</v>
      </c>
      <c r="B4" s="27">
        <f>FORM!C43</f>
        <v>0</v>
      </c>
      <c r="C4" s="27">
        <f>FORM!E43</f>
        <v>0</v>
      </c>
      <c r="D4" s="27">
        <f>FORM!G43</f>
        <v>0</v>
      </c>
      <c r="E4" s="27">
        <f>FORM!K43</f>
        <v>0</v>
      </c>
      <c r="F4" s="27">
        <f>FORM!M43</f>
        <v>0</v>
      </c>
    </row>
    <row r="5" spans="1:7" s="19" customFormat="1" ht="13.5" thickBot="1" x14ac:dyDescent="0.25">
      <c r="A5" s="28" t="s">
        <v>47</v>
      </c>
      <c r="B5" s="27">
        <f>FORM!C44</f>
        <v>0</v>
      </c>
      <c r="C5" s="27">
        <f>FORM!E44</f>
        <v>0</v>
      </c>
      <c r="D5" s="27">
        <f>FORM!G44</f>
        <v>0</v>
      </c>
      <c r="E5" s="27">
        <f>FORM!K44</f>
        <v>0</v>
      </c>
      <c r="F5" s="27">
        <f>FORM!M44</f>
        <v>0</v>
      </c>
    </row>
    <row r="6" spans="1:7" s="29" customFormat="1" ht="56.25" customHeight="1" thickTop="1" thickBot="1" x14ac:dyDescent="0.25">
      <c r="A6" s="224" t="s">
        <v>133</v>
      </c>
      <c r="B6" s="225"/>
      <c r="C6" s="225"/>
      <c r="D6" s="225"/>
      <c r="E6" s="225"/>
      <c r="F6" s="226"/>
    </row>
    <row r="7" spans="1:7" s="19" customFormat="1" ht="13.5" thickTop="1" x14ac:dyDescent="0.2">
      <c r="A7" s="20"/>
      <c r="B7" s="20"/>
      <c r="C7" s="20"/>
      <c r="D7" s="20"/>
      <c r="E7" s="20"/>
      <c r="F7" s="20"/>
    </row>
    <row r="8" spans="1:7" s="19" customFormat="1" x14ac:dyDescent="0.2">
      <c r="A8" s="20"/>
      <c r="B8" s="70" t="s">
        <v>129</v>
      </c>
      <c r="C8" s="70"/>
      <c r="D8" s="70"/>
      <c r="E8" s="20"/>
      <c r="F8" s="20"/>
    </row>
    <row r="9" spans="1:7" s="19" customFormat="1" x14ac:dyDescent="0.2">
      <c r="A9" s="20"/>
      <c r="B9" s="70"/>
      <c r="C9" s="70"/>
      <c r="D9" s="70"/>
      <c r="E9" s="20"/>
      <c r="F9" s="20"/>
    </row>
    <row r="10" spans="1:7" s="19" customFormat="1" x14ac:dyDescent="0.2">
      <c r="A10" s="20"/>
      <c r="B10" s="70" t="s">
        <v>128</v>
      </c>
      <c r="C10" s="71" t="s">
        <v>127</v>
      </c>
      <c r="D10" s="71" t="s">
        <v>127</v>
      </c>
      <c r="E10" s="20"/>
      <c r="F10" s="71" t="s">
        <v>127</v>
      </c>
      <c r="G10" s="98"/>
    </row>
    <row r="11" spans="1:7" s="19" customFormat="1" x14ac:dyDescent="0.2">
      <c r="A11" s="20"/>
      <c r="B11" s="71" t="s">
        <v>130</v>
      </c>
      <c r="C11" s="71" t="s">
        <v>113</v>
      </c>
      <c r="D11" s="97" t="s">
        <v>173</v>
      </c>
      <c r="E11" s="20"/>
      <c r="F11" s="98" t="s">
        <v>178</v>
      </c>
      <c r="G11" s="98"/>
    </row>
    <row r="12" spans="1:7" s="19" customFormat="1" x14ac:dyDescent="0.2">
      <c r="A12" s="20"/>
      <c r="B12" s="71" t="s">
        <v>115</v>
      </c>
      <c r="C12" s="72" t="s">
        <v>114</v>
      </c>
      <c r="D12" s="97" t="s">
        <v>174</v>
      </c>
      <c r="E12" s="20"/>
      <c r="F12" s="98" t="s">
        <v>179</v>
      </c>
      <c r="G12" s="98"/>
    </row>
    <row r="13" spans="1:7" s="19" customFormat="1" x14ac:dyDescent="0.2">
      <c r="A13" s="20"/>
      <c r="B13" s="72" t="s">
        <v>116</v>
      </c>
      <c r="C13" s="73"/>
      <c r="D13" s="97" t="s">
        <v>35</v>
      </c>
      <c r="E13" s="20"/>
      <c r="F13" s="98" t="s">
        <v>180</v>
      </c>
      <c r="G13" s="98"/>
    </row>
    <row r="14" spans="1:7" s="19" customFormat="1" x14ac:dyDescent="0.2">
      <c r="A14" s="20"/>
      <c r="B14" s="72" t="s">
        <v>117</v>
      </c>
      <c r="C14" s="70"/>
      <c r="D14" s="97" t="s">
        <v>36</v>
      </c>
      <c r="E14" s="20"/>
      <c r="F14" s="20"/>
      <c r="G14" s="98"/>
    </row>
    <row r="15" spans="1:7" s="19" customFormat="1" x14ac:dyDescent="0.2">
      <c r="A15" s="20"/>
      <c r="B15" s="72" t="s">
        <v>118</v>
      </c>
      <c r="C15" s="70"/>
      <c r="D15" s="97" t="s">
        <v>175</v>
      </c>
      <c r="E15" s="20"/>
      <c r="F15" s="20"/>
      <c r="G15" s="98"/>
    </row>
    <row r="16" spans="1:7" s="19" customFormat="1" x14ac:dyDescent="0.2">
      <c r="A16" s="20"/>
      <c r="B16" s="72" t="s">
        <v>119</v>
      </c>
      <c r="C16" s="70"/>
      <c r="D16" s="97" t="s">
        <v>37</v>
      </c>
      <c r="E16" s="20"/>
      <c r="F16" s="20"/>
      <c r="G16" s="98"/>
    </row>
    <row r="17" spans="1:12" s="19" customFormat="1" x14ac:dyDescent="0.2">
      <c r="A17" s="20"/>
      <c r="B17" s="72" t="s">
        <v>120</v>
      </c>
      <c r="C17" s="70"/>
      <c r="D17" s="97" t="s">
        <v>106</v>
      </c>
      <c r="E17" s="20"/>
      <c r="F17" s="20"/>
      <c r="G17" s="98"/>
    </row>
    <row r="18" spans="1:12" s="19" customFormat="1" x14ac:dyDescent="0.2">
      <c r="A18" s="20"/>
      <c r="B18" s="72" t="s">
        <v>121</v>
      </c>
      <c r="C18" s="70"/>
      <c r="D18" s="97" t="s">
        <v>39</v>
      </c>
      <c r="E18" s="20"/>
      <c r="F18" s="20"/>
      <c r="G18" s="98"/>
    </row>
    <row r="19" spans="1:12" s="19" customFormat="1" x14ac:dyDescent="0.2">
      <c r="A19" s="20"/>
      <c r="B19" s="72" t="s">
        <v>122</v>
      </c>
      <c r="C19" s="70"/>
      <c r="D19" s="97" t="s">
        <v>40</v>
      </c>
      <c r="E19" s="20"/>
      <c r="F19" s="20"/>
    </row>
    <row r="20" spans="1:12" s="19" customFormat="1" x14ac:dyDescent="0.2">
      <c r="A20" s="20"/>
      <c r="B20" s="72" t="s">
        <v>123</v>
      </c>
      <c r="C20" s="70"/>
      <c r="D20" s="97" t="s">
        <v>176</v>
      </c>
      <c r="E20" s="20"/>
      <c r="F20" s="20"/>
    </row>
    <row r="21" spans="1:12" s="19" customFormat="1" x14ac:dyDescent="0.2">
      <c r="A21" s="20"/>
      <c r="B21" s="72" t="s">
        <v>124</v>
      </c>
      <c r="C21" s="70"/>
      <c r="D21" s="70"/>
      <c r="E21" s="20"/>
      <c r="F21" s="20"/>
    </row>
    <row r="22" spans="1:12" s="19" customFormat="1" x14ac:dyDescent="0.2">
      <c r="A22" s="20"/>
      <c r="B22" s="72" t="s">
        <v>206</v>
      </c>
      <c r="C22" s="70"/>
      <c r="D22" s="70"/>
      <c r="E22" s="20"/>
      <c r="F22" s="20"/>
    </row>
    <row r="23" spans="1:12" s="19" customFormat="1" x14ac:dyDescent="0.2">
      <c r="A23" s="20"/>
      <c r="B23" s="72" t="s">
        <v>207</v>
      </c>
      <c r="C23" s="70"/>
      <c r="D23" s="70"/>
      <c r="E23" s="20"/>
      <c r="F23" s="20"/>
    </row>
    <row r="24" spans="1:12" s="19" customFormat="1" x14ac:dyDescent="0.2">
      <c r="A24" s="20"/>
      <c r="B24" s="72" t="s">
        <v>205</v>
      </c>
      <c r="C24" s="70"/>
      <c r="D24" s="70"/>
      <c r="E24" s="20"/>
      <c r="F24" s="20"/>
    </row>
    <row r="25" spans="1:12" s="19" customFormat="1" x14ac:dyDescent="0.2">
      <c r="A25" s="20"/>
      <c r="B25" s="72" t="s">
        <v>157</v>
      </c>
      <c r="C25" s="20"/>
      <c r="D25" s="20"/>
      <c r="E25" s="20"/>
      <c r="F25" s="20"/>
    </row>
    <row r="26" spans="1:12" s="19" customFormat="1" x14ac:dyDescent="0.2">
      <c r="A26" s="20"/>
      <c r="B26" s="72"/>
      <c r="C26" s="20"/>
      <c r="D26" s="20"/>
      <c r="E26" s="20"/>
      <c r="F26" s="20"/>
    </row>
    <row r="27" spans="1:12" s="31" customFormat="1" x14ac:dyDescent="0.2">
      <c r="A27" s="30"/>
      <c r="B27" s="30"/>
      <c r="C27" s="30"/>
      <c r="D27" s="30"/>
      <c r="E27" s="30"/>
      <c r="F27" s="30"/>
    </row>
    <row r="29" spans="1:12" x14ac:dyDescent="0.2">
      <c r="A29" s="15" t="s">
        <v>61</v>
      </c>
    </row>
    <row r="30" spans="1:12" x14ac:dyDescent="0.2">
      <c r="A30" s="15"/>
    </row>
    <row r="31" spans="1:12" x14ac:dyDescent="0.2">
      <c r="B31" s="222" t="s">
        <v>58</v>
      </c>
      <c r="C31" s="223"/>
      <c r="D31" s="223"/>
      <c r="E31" s="223"/>
      <c r="F31" s="223"/>
    </row>
    <row r="32" spans="1:12" s="8" customFormat="1" x14ac:dyDescent="0.2">
      <c r="A32" s="18"/>
      <c r="B32" s="18" t="s">
        <v>138</v>
      </c>
      <c r="C32" s="18" t="s">
        <v>139</v>
      </c>
      <c r="D32" s="18" t="s">
        <v>141</v>
      </c>
      <c r="E32" s="18" t="s">
        <v>166</v>
      </c>
      <c r="F32" s="18" t="s">
        <v>215</v>
      </c>
      <c r="G32" s="17"/>
      <c r="H32" s="7"/>
      <c r="I32" s="17"/>
      <c r="J32" s="7"/>
      <c r="K32" s="17"/>
      <c r="L32" s="7"/>
    </row>
    <row r="33" spans="1:6" x14ac:dyDescent="0.2">
      <c r="A33" s="63" t="s">
        <v>107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">
      <c r="A34" s="63" t="s">
        <v>3</v>
      </c>
      <c r="B34">
        <v>0</v>
      </c>
      <c r="C34">
        <v>0</v>
      </c>
      <c r="D34">
        <v>0</v>
      </c>
    </row>
  </sheetData>
  <mergeCells count="2">
    <mergeCell ref="B31:F31"/>
    <mergeCell ref="A6:F6"/>
  </mergeCells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9"/>
  <sheetViews>
    <sheetView workbookViewId="0">
      <selection activeCell="B79" sqref="B79"/>
    </sheetView>
  </sheetViews>
  <sheetFormatPr defaultRowHeight="12.75" x14ac:dyDescent="0.2"/>
  <cols>
    <col min="1" max="1" width="2.85546875" style="9" customWidth="1"/>
    <col min="2" max="2" width="64.5703125" bestFit="1" customWidth="1"/>
  </cols>
  <sheetData>
    <row r="1" spans="1:2" x14ac:dyDescent="0.2">
      <c r="A1" s="10" t="s">
        <v>33</v>
      </c>
      <c r="B1" s="11"/>
    </row>
    <row r="2" spans="1:2" x14ac:dyDescent="0.2">
      <c r="B2" s="59" t="s">
        <v>65</v>
      </c>
    </row>
    <row r="3" spans="1:2" x14ac:dyDescent="0.2">
      <c r="B3" s="59" t="s">
        <v>67</v>
      </c>
    </row>
    <row r="4" spans="1:2" x14ac:dyDescent="0.2">
      <c r="B4" s="59" t="s">
        <v>102</v>
      </c>
    </row>
    <row r="5" spans="1:2" x14ac:dyDescent="0.2">
      <c r="B5" s="59" t="s">
        <v>66</v>
      </c>
    </row>
    <row r="6" spans="1:2" x14ac:dyDescent="0.2">
      <c r="B6" s="59" t="s">
        <v>68</v>
      </c>
    </row>
    <row r="7" spans="1:2" x14ac:dyDescent="0.2">
      <c r="B7" s="59" t="s">
        <v>184</v>
      </c>
    </row>
    <row r="8" spans="1:2" x14ac:dyDescent="0.2">
      <c r="B8" s="59" t="s">
        <v>185</v>
      </c>
    </row>
    <row r="9" spans="1:2" x14ac:dyDescent="0.2">
      <c r="B9" s="59" t="s">
        <v>69</v>
      </c>
    </row>
    <row r="11" spans="1:2" x14ac:dyDescent="0.2">
      <c r="A11" s="10" t="s">
        <v>34</v>
      </c>
      <c r="B11" s="11"/>
    </row>
    <row r="12" spans="1:2" x14ac:dyDescent="0.2">
      <c r="A12" s="60"/>
      <c r="B12" s="108" t="s">
        <v>70</v>
      </c>
    </row>
    <row r="13" spans="1:2" x14ac:dyDescent="0.2">
      <c r="B13" s="59" t="s">
        <v>193</v>
      </c>
    </row>
    <row r="14" spans="1:2" x14ac:dyDescent="0.2">
      <c r="B14" s="59" t="s">
        <v>194</v>
      </c>
    </row>
    <row r="15" spans="1:2" x14ac:dyDescent="0.2">
      <c r="B15" s="59" t="s">
        <v>142</v>
      </c>
    </row>
    <row r="16" spans="1:2" x14ac:dyDescent="0.2">
      <c r="B16" s="59" t="s">
        <v>103</v>
      </c>
    </row>
    <row r="17" spans="1:3" x14ac:dyDescent="0.2">
      <c r="B17" s="59" t="s">
        <v>72</v>
      </c>
    </row>
    <row r="18" spans="1:3" x14ac:dyDescent="0.2">
      <c r="B18" s="59" t="s">
        <v>100</v>
      </c>
    </row>
    <row r="19" spans="1:3" x14ac:dyDescent="0.2">
      <c r="B19" s="59" t="s">
        <v>105</v>
      </c>
    </row>
    <row r="20" spans="1:3" x14ac:dyDescent="0.2">
      <c r="B20" s="59" t="s">
        <v>195</v>
      </c>
    </row>
    <row r="21" spans="1:3" x14ac:dyDescent="0.2">
      <c r="B21" s="59" t="s">
        <v>196</v>
      </c>
    </row>
    <row r="22" spans="1:3" x14ac:dyDescent="0.2">
      <c r="B22" s="59" t="s">
        <v>108</v>
      </c>
    </row>
    <row r="23" spans="1:3" x14ac:dyDescent="0.2">
      <c r="B23" s="32"/>
    </row>
    <row r="24" spans="1:3" x14ac:dyDescent="0.2">
      <c r="A24" s="10" t="s">
        <v>35</v>
      </c>
      <c r="B24" s="11"/>
    </row>
    <row r="25" spans="1:3" x14ac:dyDescent="0.2">
      <c r="B25" s="62" t="s">
        <v>109</v>
      </c>
      <c r="C25" s="62"/>
    </row>
    <row r="26" spans="1:3" x14ac:dyDescent="0.2">
      <c r="B26" s="9" t="s">
        <v>71</v>
      </c>
    </row>
    <row r="28" spans="1:3" x14ac:dyDescent="0.2">
      <c r="A28" s="10" t="s">
        <v>36</v>
      </c>
      <c r="B28" s="11"/>
    </row>
    <row r="29" spans="1:3" x14ac:dyDescent="0.2">
      <c r="B29" s="59" t="s">
        <v>143</v>
      </c>
    </row>
    <row r="30" spans="1:3" x14ac:dyDescent="0.2">
      <c r="B30" s="59" t="s">
        <v>110</v>
      </c>
    </row>
    <row r="31" spans="1:3" x14ac:dyDescent="0.2">
      <c r="B31" s="59" t="s">
        <v>111</v>
      </c>
    </row>
    <row r="32" spans="1:3" x14ac:dyDescent="0.2">
      <c r="B32" s="59" t="s">
        <v>112</v>
      </c>
    </row>
    <row r="33" spans="1:2" x14ac:dyDescent="0.2">
      <c r="B33" s="59" t="s">
        <v>78</v>
      </c>
    </row>
    <row r="34" spans="1:2" x14ac:dyDescent="0.2">
      <c r="B34" s="59" t="s">
        <v>75</v>
      </c>
    </row>
    <row r="35" spans="1:2" x14ac:dyDescent="0.2">
      <c r="B35" s="59" t="s">
        <v>145</v>
      </c>
    </row>
    <row r="36" spans="1:2" x14ac:dyDescent="0.2">
      <c r="B36" s="59" t="s">
        <v>197</v>
      </c>
    </row>
    <row r="37" spans="1:2" x14ac:dyDescent="0.2">
      <c r="B37" s="59" t="s">
        <v>77</v>
      </c>
    </row>
    <row r="38" spans="1:2" x14ac:dyDescent="0.2">
      <c r="B38" s="59" t="s">
        <v>79</v>
      </c>
    </row>
    <row r="39" spans="1:2" x14ac:dyDescent="0.2">
      <c r="B39" s="59" t="s">
        <v>76</v>
      </c>
    </row>
    <row r="40" spans="1:2" x14ac:dyDescent="0.2">
      <c r="B40" s="59" t="s">
        <v>198</v>
      </c>
    </row>
    <row r="41" spans="1:2" x14ac:dyDescent="0.2">
      <c r="B41" s="59" t="s">
        <v>80</v>
      </c>
    </row>
    <row r="42" spans="1:2" x14ac:dyDescent="0.2">
      <c r="B42" s="59" t="s">
        <v>74</v>
      </c>
    </row>
    <row r="43" spans="1:2" x14ac:dyDescent="0.2">
      <c r="B43" s="59" t="s">
        <v>73</v>
      </c>
    </row>
    <row r="44" spans="1:2" x14ac:dyDescent="0.2">
      <c r="B44" s="59" t="s">
        <v>216</v>
      </c>
    </row>
    <row r="45" spans="1:2" x14ac:dyDescent="0.2">
      <c r="B45" s="9"/>
    </row>
    <row r="46" spans="1:2" x14ac:dyDescent="0.2">
      <c r="A46" s="10" t="s">
        <v>38</v>
      </c>
      <c r="B46" s="11"/>
    </row>
    <row r="47" spans="1:2" x14ac:dyDescent="0.2">
      <c r="B47" s="59" t="s">
        <v>186</v>
      </c>
    </row>
    <row r="48" spans="1:2" x14ac:dyDescent="0.2">
      <c r="B48" s="59" t="s">
        <v>82</v>
      </c>
    </row>
    <row r="49" spans="1:2" x14ac:dyDescent="0.2">
      <c r="B49" s="9"/>
    </row>
    <row r="50" spans="1:2" x14ac:dyDescent="0.2">
      <c r="A50" s="10" t="s">
        <v>37</v>
      </c>
      <c r="B50" s="11"/>
    </row>
    <row r="51" spans="1:2" x14ac:dyDescent="0.2">
      <c r="A51" s="60"/>
      <c r="B51" s="61" t="s">
        <v>146</v>
      </c>
    </row>
    <row r="52" spans="1:2" x14ac:dyDescent="0.2">
      <c r="A52" s="60"/>
      <c r="B52" s="79" t="s">
        <v>147</v>
      </c>
    </row>
    <row r="53" spans="1:2" x14ac:dyDescent="0.2">
      <c r="A53" s="60"/>
      <c r="B53" s="79" t="s">
        <v>148</v>
      </c>
    </row>
    <row r="54" spans="1:2" x14ac:dyDescent="0.2">
      <c r="B54" s="9" t="s">
        <v>81</v>
      </c>
    </row>
    <row r="55" spans="1:2" x14ac:dyDescent="0.2">
      <c r="B55" s="32"/>
    </row>
    <row r="56" spans="1:2" x14ac:dyDescent="0.2">
      <c r="A56" s="10" t="s">
        <v>106</v>
      </c>
      <c r="B56" s="11"/>
    </row>
    <row r="57" spans="1:2" x14ac:dyDescent="0.2">
      <c r="B57" s="59" t="s">
        <v>83</v>
      </c>
    </row>
    <row r="58" spans="1:2" x14ac:dyDescent="0.2">
      <c r="B58" s="59" t="s">
        <v>89</v>
      </c>
    </row>
    <row r="59" spans="1:2" x14ac:dyDescent="0.2">
      <c r="B59" s="59" t="s">
        <v>90</v>
      </c>
    </row>
    <row r="60" spans="1:2" x14ac:dyDescent="0.2">
      <c r="B60" s="59" t="s">
        <v>91</v>
      </c>
    </row>
    <row r="61" spans="1:2" x14ac:dyDescent="0.2">
      <c r="B61" s="59" t="s">
        <v>199</v>
      </c>
    </row>
    <row r="62" spans="1:2" x14ac:dyDescent="0.2">
      <c r="B62" s="59" t="s">
        <v>92</v>
      </c>
    </row>
    <row r="63" spans="1:2" x14ac:dyDescent="0.2">
      <c r="B63" s="59" t="s">
        <v>187</v>
      </c>
    </row>
    <row r="64" spans="1:2" x14ac:dyDescent="0.2">
      <c r="B64" s="59" t="s">
        <v>93</v>
      </c>
    </row>
    <row r="65" spans="1:2" x14ac:dyDescent="0.2">
      <c r="B65" s="32"/>
    </row>
    <row r="66" spans="1:2" x14ac:dyDescent="0.2">
      <c r="A66" s="10" t="s">
        <v>39</v>
      </c>
      <c r="B66" s="11"/>
    </row>
    <row r="67" spans="1:2" x14ac:dyDescent="0.2">
      <c r="B67" s="9" t="s">
        <v>86</v>
      </c>
    </row>
    <row r="68" spans="1:2" x14ac:dyDescent="0.2">
      <c r="B68" s="59" t="s">
        <v>217</v>
      </c>
    </row>
    <row r="69" spans="1:2" x14ac:dyDescent="0.2">
      <c r="B69" s="9" t="s">
        <v>85</v>
      </c>
    </row>
    <row r="70" spans="1:2" x14ac:dyDescent="0.2">
      <c r="B70" s="9" t="s">
        <v>84</v>
      </c>
    </row>
    <row r="71" spans="1:2" x14ac:dyDescent="0.2">
      <c r="B71" s="9"/>
    </row>
    <row r="72" spans="1:2" x14ac:dyDescent="0.2">
      <c r="A72" s="10" t="s">
        <v>40</v>
      </c>
      <c r="B72" s="11"/>
    </row>
    <row r="73" spans="1:2" x14ac:dyDescent="0.2">
      <c r="B73" s="59" t="s">
        <v>200</v>
      </c>
    </row>
    <row r="74" spans="1:2" x14ac:dyDescent="0.2">
      <c r="B74" s="59" t="s">
        <v>201</v>
      </c>
    </row>
    <row r="75" spans="1:2" x14ac:dyDescent="0.2">
      <c r="B75" s="59" t="s">
        <v>88</v>
      </c>
    </row>
    <row r="76" spans="1:2" x14ac:dyDescent="0.2">
      <c r="B76" s="59" t="s">
        <v>202</v>
      </c>
    </row>
    <row r="77" spans="1:2" x14ac:dyDescent="0.2">
      <c r="B77" s="59" t="s">
        <v>87</v>
      </c>
    </row>
    <row r="78" spans="1:2" x14ac:dyDescent="0.2">
      <c r="B78" s="59" t="s">
        <v>203</v>
      </c>
    </row>
    <row r="79" spans="1:2" x14ac:dyDescent="0.2">
      <c r="B79" s="59" t="s">
        <v>104</v>
      </c>
    </row>
    <row r="80" spans="1:2" x14ac:dyDescent="0.2">
      <c r="B80" s="59" t="s">
        <v>149</v>
      </c>
    </row>
    <row r="81" spans="1:2" x14ac:dyDescent="0.2">
      <c r="B81" s="32"/>
    </row>
    <row r="82" spans="1:2" x14ac:dyDescent="0.2">
      <c r="A82" s="10" t="s">
        <v>41</v>
      </c>
      <c r="B82" s="11"/>
    </row>
    <row r="83" spans="1:2" x14ac:dyDescent="0.2">
      <c r="B83" s="59" t="s">
        <v>150</v>
      </c>
    </row>
    <row r="84" spans="1:2" x14ac:dyDescent="0.2">
      <c r="B84" s="59" t="s">
        <v>151</v>
      </c>
    </row>
    <row r="85" spans="1:2" x14ac:dyDescent="0.2">
      <c r="B85" s="59" t="s">
        <v>144</v>
      </c>
    </row>
    <row r="86" spans="1:2" x14ac:dyDescent="0.2">
      <c r="B86" s="59" t="s">
        <v>218</v>
      </c>
    </row>
    <row r="87" spans="1:2" x14ac:dyDescent="0.2">
      <c r="B87" s="59"/>
    </row>
    <row r="88" spans="1:2" x14ac:dyDescent="0.2">
      <c r="B88" s="9"/>
    </row>
    <row r="89" spans="1:2" x14ac:dyDescent="0.2">
      <c r="A89" s="9" t="s">
        <v>64</v>
      </c>
    </row>
  </sheetData>
  <phoneticPr fontId="0" type="noConversion"/>
  <pageMargins left="0.5" right="0.75" top="0.25" bottom="0.25" header="0.25" footer="0.2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8757915212F14AA24455DE523231E7" ma:contentTypeVersion="25" ma:contentTypeDescription="Create a new document." ma:contentTypeScope="" ma:versionID="b4f4cf88ad0f07cf0352e80afb592107">
  <xsd:schema xmlns:xsd="http://www.w3.org/2001/XMLSchema" xmlns:xs="http://www.w3.org/2001/XMLSchema" xmlns:p="http://schemas.microsoft.com/office/2006/metadata/properties" xmlns:ns2="4cf0c454-b52b-4add-bbd7-1d94e9ce21aa" xmlns:ns3="caaf343a-6bd7-46c4-bea5-070c8e445426" targetNamespace="http://schemas.microsoft.com/office/2006/metadata/properties" ma:root="true" ma:fieldsID="a11814879d2bf54356715b804c7ff841" ns2:_="" ns3:_="">
    <xsd:import namespace="4cf0c454-b52b-4add-bbd7-1d94e9ce21aa"/>
    <xsd:import namespace="caaf343a-6bd7-46c4-bea5-070c8e445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Owner" minOccurs="0"/>
                <xsd:element ref="ns2:DueDate" minOccurs="0"/>
                <xsd:element ref="ns2:Status" minOccurs="0"/>
                <xsd:element ref="ns2:FiscalCost" minOccurs="0"/>
                <xsd:element ref="ns2: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0c454-b52b-4add-bbd7-1d94e9ce2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1e61217-37f3-4b58-8c2d-239b51c5d0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0" nillable="true" ma:displayName="Owner" ma:format="Dropdown" ma:list="UserInfo" ma:SharePointGroup="0" ma:internalName="Own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ueDate" ma:index="21" nillable="true" ma:displayName="Due Date" ma:format="DateOnly" ma:internalName="DueDate">
      <xsd:simpleType>
        <xsd:restriction base="dms:DateTime"/>
      </xsd:simpleType>
    </xsd:element>
    <xsd:element name="Status" ma:index="22" nillable="true" ma:displayName="Status" ma:format="Dropdown" ma:internalName="Status">
      <xsd:simpleType>
        <xsd:restriction base="dms:Choice">
          <xsd:enumeration value="Draft"/>
          <xsd:enumeration value="Review"/>
          <xsd:enumeration value="Complete"/>
        </xsd:restriction>
      </xsd:simpleType>
    </xsd:element>
    <xsd:element name="FiscalCost" ma:index="23" nillable="true" ma:displayName="Fiscal Cost" ma:format="$123,456.00 (United States)" ma:LCID="1033" ma:internalName="FiscalCost">
      <xsd:simpleType>
        <xsd:restriction base="dms:Currency"/>
      </xsd:simpleType>
    </xsd:element>
    <xsd:element name="links" ma:index="24" nillable="true" ma:displayName="Fiscal Notes" ma:format="Hyperlink" ma:internalName="link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f343a-6bd7-46c4-bea5-070c8e44542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0fac33d-6963-45d4-bed6-a509461179c5}" ma:internalName="TaxCatchAll" ma:readOnly="false" ma:showField="CatchAllData" ma:web="caaf343a-6bd7-46c4-bea5-070c8e445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af343a-6bd7-46c4-bea5-070c8e445426" xsi:nil="true"/>
    <links xmlns="4cf0c454-b52b-4add-bbd7-1d94e9ce21aa">
      <Url xsi:nil="true"/>
      <Description xsi:nil="true"/>
    </links>
    <lcf76f155ced4ddcb4097134ff3c332f xmlns="4cf0c454-b52b-4add-bbd7-1d94e9ce21aa">
      <Terms xmlns="http://schemas.microsoft.com/office/infopath/2007/PartnerControls"/>
    </lcf76f155ced4ddcb4097134ff3c332f>
    <Status xmlns="4cf0c454-b52b-4add-bbd7-1d94e9ce21aa" xsi:nil="true"/>
    <FiscalCost xmlns="4cf0c454-b52b-4add-bbd7-1d94e9ce21aa" xsi:nil="true"/>
    <Owner xmlns="4cf0c454-b52b-4add-bbd7-1d94e9ce21aa">
      <UserInfo>
        <DisplayName/>
        <AccountId xsi:nil="true"/>
        <AccountType/>
      </UserInfo>
    </Owner>
    <DueDate xmlns="4cf0c454-b52b-4add-bbd7-1d94e9ce21aa" xsi:nil="true"/>
  </documentManagement>
</p:properties>
</file>

<file path=customXml/itemProps1.xml><?xml version="1.0" encoding="utf-8"?>
<ds:datastoreItem xmlns:ds="http://schemas.openxmlformats.org/officeDocument/2006/customXml" ds:itemID="{242C1CE1-23BF-4BDF-8311-C2DBB4914384}"/>
</file>

<file path=customXml/itemProps2.xml><?xml version="1.0" encoding="utf-8"?>
<ds:datastoreItem xmlns:ds="http://schemas.openxmlformats.org/officeDocument/2006/customXml" ds:itemID="{440185C2-E6E0-4353-9CCF-51E04A995188}"/>
</file>

<file path=customXml/itemProps3.xml><?xml version="1.0" encoding="utf-8"?>
<ds:datastoreItem xmlns:ds="http://schemas.openxmlformats.org/officeDocument/2006/customXml" ds:itemID="{72BD14B2-86C6-4B7A-BCDD-4AD7DB44F5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Worksheet 2</vt:lpstr>
      <vt:lpstr>FORM</vt:lpstr>
      <vt:lpstr>FORM data sheet</vt:lpstr>
      <vt:lpstr>HB 191 categories</vt:lpstr>
      <vt:lpstr>FORM!Print_Area</vt:lpstr>
      <vt:lpstr>FORM!Print_Titles</vt:lpstr>
      <vt:lpstr>TitleRegion1.a24.n29.1</vt:lpstr>
      <vt:lpstr>TitleRegion2.a48.f57.1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Lewis, Jennifer</cp:lastModifiedBy>
  <cp:lastPrinted>2024-06-24T17:01:08Z</cp:lastPrinted>
  <dcterms:created xsi:type="dcterms:W3CDTF">2004-04-02T19:28:55Z</dcterms:created>
  <dcterms:modified xsi:type="dcterms:W3CDTF">2025-08-05T18:53:55Z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0x010100CF8757915212F14AA24455DE523231E7</vt:lpwstr>
  </property>
</Properties>
</file>