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68" windowWidth="17640" windowHeight="10920"/>
  </bookViews>
  <sheets>
    <sheet name="FY13 Retailer Incentives" sheetId="1" r:id="rId1"/>
  </sheets>
  <definedNames>
    <definedName name="_xlnm.Print_Area" localSheetId="0">'FY13 Retailer Incentives'!$A$5:$H$53</definedName>
    <definedName name="_xlnm.Print_Titles" localSheetId="0">'FY13 Retailer Incentives'!$1:$4</definedName>
  </definedNames>
  <calcPr calcId="145621"/>
</workbook>
</file>

<file path=xl/calcChain.xml><?xml version="1.0" encoding="utf-8"?>
<calcChain xmlns="http://schemas.openxmlformats.org/spreadsheetml/2006/main">
  <c r="C49" i="1"/>
  <c r="B49" l="1"/>
  <c r="E49" l="1"/>
  <c r="D49"/>
</calcChain>
</file>

<file path=xl/sharedStrings.xml><?xml version="1.0" encoding="utf-8"?>
<sst xmlns="http://schemas.openxmlformats.org/spreadsheetml/2006/main" count="142" uniqueCount="122">
  <si>
    <t xml:space="preserve"> </t>
  </si>
  <si>
    <t>State</t>
  </si>
  <si>
    <t>Sales Commission</t>
  </si>
  <si>
    <t>Cashing Bonus</t>
  </si>
  <si>
    <t>Incentive Plan Description</t>
  </si>
  <si>
    <t>Arizona</t>
  </si>
  <si>
    <t>0.5%</t>
  </si>
  <si>
    <t>Retailers can earn an extra 0.5% commission based on sales performance over prior fiscal year. Additional bonuses are paid for selling a winning Powerball, The Pick, Pick 5 or Raffle ticket.</t>
  </si>
  <si>
    <t>Arkansas</t>
  </si>
  <si>
    <t>Lottery pays 1% cashing bonus and 1% bonus for selling winning ticket of $10,000 ($50,000 cap).</t>
  </si>
  <si>
    <t>California</t>
  </si>
  <si>
    <t>6% (instant &amp; online); 4.5% (SST)</t>
  </si>
  <si>
    <t>1% (instant); 3% (online)</t>
  </si>
  <si>
    <t>Retailers can earn cashing bonus of 1%  for selling winning Scratchers ($1-$599) and 3% cashing bonus for selling winning draw game prize ($99-$599).</t>
  </si>
  <si>
    <t>Colorado</t>
  </si>
  <si>
    <t>7% (instant); 6% (online)</t>
  </si>
  <si>
    <t>Retailers can earn up to double commission on scratch and draw sales that exceed prior year sales (capped at 0.5% bonus of total sales). Lottery pays a 1% cashing bonus (up to $599).</t>
  </si>
  <si>
    <t>Connecticut</t>
  </si>
  <si>
    <t>Retailers accumulate premium points by selling certain scratch or online games.There are two ways to redeem points: POS items and gift certificates from national and regional merchants. Retailers earn a bonus for selling winning ticket for scratch or draw games.</t>
  </si>
  <si>
    <r>
      <t>Delaware</t>
    </r>
    <r>
      <rPr>
        <vertAlign val="superscript"/>
        <sz val="10"/>
        <rFont val="Arial"/>
        <family val="2"/>
      </rPr>
      <t>1</t>
    </r>
  </si>
  <si>
    <t>5%</t>
  </si>
  <si>
    <t>Lottery pays a 1% redemption bonus (all games) and sales commission of 2% for $100+ instant winners, the greater of 1% or $1,000 for MultiWin Lotto jackpot, 1% for $200,000 Powerball, 1% for $200,000 and PowerPlay, $5,000 for Hot Lotto, $1,000 for $30,000 Powerball and $10,000 for winning PB Jackpot.</t>
  </si>
  <si>
    <t>D.C.</t>
  </si>
  <si>
    <t>4% (instant); 3% (online)</t>
  </si>
  <si>
    <t>The lottery pays a 4% cashing bonus for validating instant (under $600) and 3% bonus for online validations (under $600). Additional bonuses are paid for selling a winning scratch or online ticket.</t>
  </si>
  <si>
    <t>Florida</t>
  </si>
  <si>
    <t>The lottery pays a 1% cashing bonus on all prizes paid. Retailers earn a selling bonus for top prize ticket sellers for Lucky Lines, Florida Lotto, PowerBall and Mega Money.</t>
  </si>
  <si>
    <t>Georgia</t>
  </si>
  <si>
    <t>Idaho</t>
  </si>
  <si>
    <t>Retailers earn a 1% cashing bonus. The lottery pays 5% or 10% on lotto prizes depending on amount. Powerball is capped at $50,000. The lottery pays a 12% bonus on mid-tier instants over $500 ($20,000 cap).</t>
  </si>
  <si>
    <t>Illinois</t>
  </si>
  <si>
    <t>The lottery pays a 1% selling bonus on prizes $1,000 or greater ($500,000 cap on Mega Millions).</t>
  </si>
  <si>
    <t>Indiana</t>
  </si>
  <si>
    <t>5.5% (instant); 6% (online)</t>
  </si>
  <si>
    <t>The lottery pays 1% cashing bonus. Retailers can earn bonuses through retailer rewards program for sales growth &amp; other activities. Agents can earn jackpot bonuses for Powerball, Mega Millions, Quick Draw, Hoosier Lotto and Mix &amp; Match.</t>
  </si>
  <si>
    <t>Iowa</t>
  </si>
  <si>
    <t>Kansas</t>
  </si>
  <si>
    <t>The lottery pays a 1% cashing bonus for all prizes (up to $599) for all products except Keno and Kansas Hold'em which are set at 2%. Selling bonus as follows: $10,000 Powerball &amp; Mega Millions jackpot, $1,000 for non-jackpot or Keno winner, Raffle or Super Kansas Cash, $2,500 for Hot Lotto, 1% for selling $600 plus winner not listed above. Retailers are paid .0025% of online sales for problem tickets.</t>
  </si>
  <si>
    <t>Kentucky</t>
  </si>
  <si>
    <t>Lottery pays 1% (cashing) as well as 1% bonus for all prizes sold over $600 (maximum $100,000). The lottery pays up to 1.25% on instant sales if weekly average exceeds $1,000. Retailers with a weekly average less than $1,000 receive an incremental bonus up to 1% for percentage improvement over previous quarter. Retailers receive 2% of incremental sales online sales increase.</t>
  </si>
  <si>
    <t>Louisiana</t>
  </si>
  <si>
    <t xml:space="preserve">Easy 5 and Lotto jackpot retailers receive 1% of Powerball Match 5 prize ($2,000 to $10,000) Powerball jackpots receive 1% (capped at $25,000). Validations are paid on a sliding scale. </t>
  </si>
  <si>
    <t>Maine</t>
  </si>
  <si>
    <t>7% (instant); 5% (online)</t>
  </si>
  <si>
    <t>None</t>
  </si>
  <si>
    <t>Maryland</t>
  </si>
  <si>
    <t>The lottery pays a 3% cashing fee, runs various agent incentives and pays bonus for selling winning jackpot tickets.</t>
  </si>
  <si>
    <t xml:space="preserve">Massachusetts </t>
  </si>
  <si>
    <t>The lottery pays a 1% cashing bonus for all products.</t>
  </si>
  <si>
    <t>Michigan</t>
  </si>
  <si>
    <t>2% (up to $600)</t>
  </si>
  <si>
    <t>A 2% bonus is paid for redeeming winning tickets (up to $600) and a 2% commission is paid on prize values greater than $600 to $100,000. A flat $2,000 bonus is paid on prizes greater than $100,000, a $50,000 bonus for Mega Millions jackpot and a $5,000 bonus for Lotto jackpot. Agents can also earn an extra 1% commission on their instant sales on a quarterly basis based on sales.</t>
  </si>
  <si>
    <t>Minnesota</t>
  </si>
  <si>
    <t>1% (up to $600)</t>
  </si>
  <si>
    <t xml:space="preserve">The lottery pays a 1% cashing fee to retailers for tickets (cashed under $600). There are bonuses for selling the winning jackpot or high value online tickets. </t>
  </si>
  <si>
    <t xml:space="preserve">Missouri </t>
  </si>
  <si>
    <t>There is a 2% bonus for those retailers who participate in the cashing bonus program (up to $600). Retailers earn various bonuses for selling winning high-tier draw tickets.</t>
  </si>
  <si>
    <t xml:space="preserve">Montana </t>
  </si>
  <si>
    <t>Lottery pays 5% to 10% additional commission sold over their established instant base on a quarterly basis. For each 2% increase the retailer gets an additional 0.5% up to 10% commission.</t>
  </si>
  <si>
    <t>Nebraska</t>
  </si>
  <si>
    <t>1% (instant)</t>
  </si>
  <si>
    <t>The lottery pays 1% for scratch retailers for following the Merchandising Plan agreement. There is a 1% scratch validation bonus to all retailers who are on the lottery's EZStock method of scratch ticket distribution. There is a 1% high sellers bonus for winning ticket of $1,000+ ($50,000 cap).</t>
  </si>
  <si>
    <t>N. Hampshire</t>
  </si>
  <si>
    <t>1% (N.H. games only)</t>
  </si>
  <si>
    <t xml:space="preserve">There is 1% cashing bonus for Pick 3, Pick 4 and Instant. Bonus paid for selling: 1% of Powerball, Hot Lotto, Megabucks and Weekly Grand for 1st and 2nd tier jackpots (and 3rd tier w/ PB) maximum of $30,000.  </t>
  </si>
  <si>
    <t>New Jersey</t>
  </si>
  <si>
    <t>1.25% (up to $600)</t>
  </si>
  <si>
    <t>New Mexico</t>
  </si>
  <si>
    <t>Lottery pays a 1% cashing fee and jackpot bonuses for selling Powerball, Hot Lotto or Roadrunner Cash.</t>
  </si>
  <si>
    <r>
      <t>New York</t>
    </r>
    <r>
      <rPr>
        <vertAlign val="superscript"/>
        <sz val="10"/>
        <rFont val="Arial"/>
        <family val="2"/>
      </rPr>
      <t>1</t>
    </r>
  </si>
  <si>
    <t>6%</t>
  </si>
  <si>
    <t>N. Carolina</t>
  </si>
  <si>
    <t>North Dakota</t>
  </si>
  <si>
    <t>Ohio</t>
  </si>
  <si>
    <t>5.5% (instant); 5.5% (online)</t>
  </si>
  <si>
    <t xml:space="preserve">Up to 1.5% </t>
  </si>
  <si>
    <t xml:space="preserve">An agent can earn up to a 1.5% if cashing percentage is greater than or equal to 50% of sales. The lottery pays a 1% commission on high tier instant prizes ($10,000 cap). </t>
  </si>
  <si>
    <t>Oklahoma</t>
  </si>
  <si>
    <t>0.75% cashing fee</t>
  </si>
  <si>
    <t>The lottery pays a cashing commission of 0.75%. Retailers earn various bonuses for selling winning draw jackpot tickets.</t>
  </si>
  <si>
    <r>
      <t>Oregon</t>
    </r>
    <r>
      <rPr>
        <vertAlign val="superscript"/>
        <sz val="10"/>
        <rFont val="Arial"/>
        <family val="2"/>
      </rPr>
      <t>1</t>
    </r>
  </si>
  <si>
    <t>5-10%</t>
  </si>
  <si>
    <t>1% cashing bonus for prizes less than $600. 1% of online prizes above $10,000 sold ($100,000 cap).</t>
  </si>
  <si>
    <t>Pennsylvania</t>
  </si>
  <si>
    <t>Promotional bonus commissions. Bonus comission for holiday games.</t>
  </si>
  <si>
    <t>Rhode Island</t>
  </si>
  <si>
    <t>5% (instant); 8% (online)</t>
  </si>
  <si>
    <t>The lottery pays 1% commission for cashing instant tickets.</t>
  </si>
  <si>
    <t>South Carolina</t>
  </si>
  <si>
    <t>1% (up to $50,000)</t>
  </si>
  <si>
    <r>
      <t>South Dakota</t>
    </r>
    <r>
      <rPr>
        <vertAlign val="superscript"/>
        <sz val="10"/>
        <rFont val="Arial"/>
        <family val="2"/>
      </rPr>
      <t>1</t>
    </r>
  </si>
  <si>
    <t>Agents can earn 1% cashing bonus for tickets $100 or less and 1% bonus for selling prize winning ticket over $100. Lottery pays various bonuses for selling high tier winning tickets.</t>
  </si>
  <si>
    <t>Tennessee</t>
  </si>
  <si>
    <t>Texas</t>
  </si>
  <si>
    <t>Vermont</t>
  </si>
  <si>
    <t>There is a 1% bonus for selling a winning ticket ($500+). The bonus is capped at $30,000.</t>
  </si>
  <si>
    <t>Virginia</t>
  </si>
  <si>
    <t>The lottery pays a 1% cashing bonus (online and scratcher) and offers periodic retailer incentives.</t>
  </si>
  <si>
    <t>Washington</t>
  </si>
  <si>
    <t>Retailers receive an additional 1% commission for the sale of lotto tickets when the jackpot is $6 million or more. Retailers earn various bonuses for selling winning draw jackpot tickets.</t>
  </si>
  <si>
    <r>
      <t>West Virginia</t>
    </r>
    <r>
      <rPr>
        <vertAlign val="superscript"/>
        <sz val="10"/>
        <rFont val="Arial"/>
        <family val="2"/>
      </rPr>
      <t>1</t>
    </r>
  </si>
  <si>
    <t>The lottery pays a 1% cashing bonus (up to $600) and 1% selling bonus for selling winning ticket over $600 ($100,000 cap).</t>
  </si>
  <si>
    <t>Wisconsin</t>
  </si>
  <si>
    <t>6.25% (instant); 5.5% (online)</t>
  </si>
  <si>
    <t xml:space="preserve">The lottery pays 2% bonus for selling winning ticket of $600+ (capped at $100,000), 2% for quarterly sales increase for online and instant games and up to 10% payment for annual sales increase. </t>
  </si>
  <si>
    <t>Total</t>
  </si>
  <si>
    <r>
      <t>1</t>
    </r>
    <r>
      <rPr>
        <i/>
        <sz val="10"/>
        <rFont val="Arial"/>
        <family val="2"/>
      </rPr>
      <t xml:space="preserve"> Traditional represents commissions paid for instant and online games (no VLT commissions) </t>
    </r>
    <r>
      <rPr>
        <i/>
        <vertAlign val="superscript"/>
        <sz val="10"/>
        <rFont val="GillSans"/>
        <family val="2"/>
      </rPr>
      <t/>
    </r>
  </si>
  <si>
    <t>U.S. Lotteries' FY13 Agent Commissions and Incentive Plans</t>
  </si>
  <si>
    <t>1% (up to $599); 
2% (up to $599 for Keno)</t>
  </si>
  <si>
    <t xml:space="preserve">Lottery pays 1% bonus for selling a winning ticket worth $10,000 or more (capped at $50,000). </t>
  </si>
  <si>
    <t>No cashing commission. Retailers can win free packs of tickets via sales contests for specific games throughout the year (average one contest per quarter). Bonuses paid for selling top-prize winning ticket for instant and online games. The lottery runs three 13-week sales incentive program for instant and online games. Retailers who meet their goal are entered into drawing for additional incentive prizes ranging from $500 to $50,000.</t>
  </si>
  <si>
    <t>1% on Cash 3 and Cash 4</t>
  </si>
  <si>
    <t>$25,000 selling bonus for selling winning Powerball or Mega Millions jackpot ticket.</t>
  </si>
  <si>
    <t>5.5% (instant); 6% (online);
5% (pull-tab)</t>
  </si>
  <si>
    <t>Can become "Gold Star" member and increase commission to 7%. Sliding scale Lotto sales bonus for exceeding established sales base. Peak sales bonus which is a 0.5% sales bonus when Powerball or Mega Millions jackpot is $150M or higher. Also various high-tier prize selling bonuses.</t>
  </si>
  <si>
    <t>There is a 1.25% cashing commission for prizes up to $600. Various selling bonuses for selling high-tier winning tickets.</t>
  </si>
  <si>
    <r>
      <rPr>
        <b/>
        <i/>
        <sz val="11"/>
        <color theme="1"/>
        <rFont val="Arial"/>
        <family val="2"/>
      </rPr>
      <t>Sources:</t>
    </r>
    <r>
      <rPr>
        <sz val="11"/>
        <color theme="1"/>
        <rFont val="Arial"/>
        <family val="2"/>
      </rPr>
      <t xml:space="preserve">  La Fleur's 2014 World Lottery Almanac  © 2014 TLF Publications, Inc.  All rights reserved.  State Lotteries' websites and financial statements as needed.</t>
    </r>
  </si>
  <si>
    <t>Traditional Lottery</t>
  </si>
  <si>
    <t>VLT</t>
  </si>
  <si>
    <t>FY Retailer Incentives</t>
  </si>
  <si>
    <t>FY Sales</t>
  </si>
  <si>
    <t>Net VLT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</si>
</sst>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&quot;$&quot;#,#00.00"/>
    <numFmt numFmtId="166" formatCode="&quot;$&quot;#,##0.0"/>
  </numFmts>
  <fonts count="17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sz val="1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i/>
      <vertAlign val="superscript"/>
      <sz val="10"/>
      <name val="Arial"/>
      <family val="2"/>
    </font>
    <font>
      <i/>
      <sz val="10"/>
      <name val="Arial"/>
      <family val="2"/>
    </font>
    <font>
      <i/>
      <vertAlign val="superscript"/>
      <sz val="10"/>
      <name val="GillSans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5" fillId="0" borderId="3" xfId="1" applyFont="1" applyBorder="1" applyAlignment="1" applyProtection="1">
      <alignment horizontal="left" vertical="center"/>
    </xf>
    <xf numFmtId="164" fontId="5" fillId="0" borderId="3" xfId="1" applyNumberFormat="1" applyFont="1" applyBorder="1" applyAlignment="1" applyProtection="1">
      <alignment horizontal="right" vertical="center"/>
    </xf>
    <xf numFmtId="9" fontId="5" fillId="0" borderId="3" xfId="1" quotePrefix="1" applyNumberFormat="1" applyFont="1" applyBorder="1" applyAlignment="1" applyProtection="1">
      <alignment horizontal="right" vertical="center"/>
    </xf>
    <xf numFmtId="0" fontId="5" fillId="3" borderId="4" xfId="1" applyFont="1" applyFill="1" applyBorder="1" applyAlignment="1" applyProtection="1">
      <alignment horizontal="left" vertical="top" wrapText="1"/>
    </xf>
    <xf numFmtId="9" fontId="5" fillId="0" borderId="3" xfId="1" applyNumberFormat="1" applyFont="1" applyBorder="1" applyAlignment="1" applyProtection="1">
      <alignment horizontal="right" vertical="center"/>
    </xf>
    <xf numFmtId="0" fontId="5" fillId="0" borderId="3" xfId="1" applyFont="1" applyBorder="1" applyAlignment="1" applyProtection="1">
      <alignment horizontal="right" vertical="center"/>
    </xf>
    <xf numFmtId="0" fontId="5" fillId="0" borderId="4" xfId="1" applyFont="1" applyFill="1" applyBorder="1" applyAlignment="1" applyProtection="1">
      <alignment horizontal="left" vertical="top" wrapText="1"/>
    </xf>
    <xf numFmtId="0" fontId="5" fillId="0" borderId="3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right" vertical="center"/>
    </xf>
    <xf numFmtId="9" fontId="5" fillId="0" borderId="3" xfId="1" applyNumberFormat="1" applyFont="1" applyFill="1" applyBorder="1" applyAlignment="1" applyProtection="1">
      <alignment horizontal="right" vertical="center"/>
    </xf>
    <xf numFmtId="9" fontId="5" fillId="3" borderId="4" xfId="1" applyNumberFormat="1" applyFont="1" applyFill="1" applyBorder="1" applyAlignment="1" applyProtection="1">
      <alignment horizontal="left" vertical="top" wrapText="1"/>
    </xf>
    <xf numFmtId="0" fontId="5" fillId="3" borderId="3" xfId="1" applyFont="1" applyFill="1" applyBorder="1" applyAlignment="1" applyProtection="1">
      <alignment horizontal="left" vertical="center"/>
    </xf>
    <xf numFmtId="0" fontId="5" fillId="3" borderId="3" xfId="1" applyFont="1" applyFill="1" applyBorder="1" applyAlignment="1" applyProtection="1">
      <alignment horizontal="right" vertical="center"/>
    </xf>
    <xf numFmtId="9" fontId="5" fillId="3" borderId="3" xfId="1" applyNumberFormat="1" applyFont="1" applyFill="1" applyBorder="1" applyAlignment="1" applyProtection="1">
      <alignment horizontal="right" vertical="center"/>
    </xf>
    <xf numFmtId="0" fontId="5" fillId="3" borderId="2" xfId="1" applyFont="1" applyFill="1" applyBorder="1" applyAlignment="1" applyProtection="1">
      <alignment horizontal="left" vertical="top" wrapText="1"/>
    </xf>
    <xf numFmtId="164" fontId="5" fillId="3" borderId="3" xfId="1" applyNumberFormat="1" applyFont="1" applyFill="1" applyBorder="1" applyAlignment="1" applyProtection="1">
      <alignment horizontal="right" vertical="center"/>
    </xf>
    <xf numFmtId="0" fontId="5" fillId="3" borderId="2" xfId="1" applyFont="1" applyFill="1" applyBorder="1" applyAlignment="1" applyProtection="1">
      <alignment horizontal="left" vertical="top" wrapText="1" shrinkToFit="1"/>
    </xf>
    <xf numFmtId="10" fontId="5" fillId="0" borderId="3" xfId="1" applyNumberFormat="1" applyFont="1" applyFill="1" applyBorder="1" applyAlignment="1" applyProtection="1">
      <alignment horizontal="right" vertical="center"/>
    </xf>
    <xf numFmtId="0" fontId="5" fillId="3" borderId="3" xfId="1" applyFont="1" applyFill="1" applyBorder="1" applyAlignment="1" applyProtection="1">
      <alignment horizontal="right" vertical="center" wrapText="1"/>
    </xf>
    <xf numFmtId="9" fontId="5" fillId="0" borderId="3" xfId="1" applyNumberFormat="1" applyFont="1" applyBorder="1" applyAlignment="1" applyProtection="1">
      <alignment horizontal="right" vertical="center" wrapText="1"/>
    </xf>
    <xf numFmtId="10" fontId="5" fillId="0" borderId="3" xfId="1" applyNumberFormat="1" applyFont="1" applyBorder="1" applyAlignment="1" applyProtection="1">
      <alignment horizontal="right" vertical="center"/>
    </xf>
    <xf numFmtId="0" fontId="9" fillId="3" borderId="5" xfId="1" applyFont="1" applyFill="1" applyBorder="1" applyAlignment="1" applyProtection="1">
      <alignment horizontal="right" vertical="center"/>
    </xf>
    <xf numFmtId="0" fontId="10" fillId="3" borderId="5" xfId="1" applyFont="1" applyFill="1" applyBorder="1" applyAlignment="1" applyProtection="1">
      <alignment horizontal="right" vertical="center"/>
    </xf>
    <xf numFmtId="9" fontId="5" fillId="3" borderId="3" xfId="1" applyNumberFormat="1" applyFont="1" applyFill="1" applyBorder="1" applyAlignment="1" applyProtection="1">
      <alignment horizontal="right" vertical="center" wrapText="1"/>
    </xf>
    <xf numFmtId="164" fontId="5" fillId="0" borderId="3" xfId="1" applyNumberFormat="1" applyFont="1" applyFill="1" applyBorder="1" applyAlignment="1" applyProtection="1">
      <alignment horizontal="right" vertical="center"/>
    </xf>
    <xf numFmtId="9" fontId="5" fillId="0" borderId="3" xfId="1" quotePrefix="1" applyNumberFormat="1" applyFont="1" applyFill="1" applyBorder="1" applyAlignment="1" applyProtection="1">
      <alignment horizontal="right" vertical="center"/>
    </xf>
    <xf numFmtId="0" fontId="5" fillId="0" borderId="3" xfId="1" applyFont="1" applyBorder="1" applyAlignment="1" applyProtection="1">
      <alignment horizontal="right" vertical="center" wrapText="1"/>
    </xf>
    <xf numFmtId="0" fontId="11" fillId="5" borderId="0" xfId="1" applyFont="1" applyFill="1"/>
    <xf numFmtId="165" fontId="10" fillId="5" borderId="0" xfId="1" applyNumberFormat="1" applyFont="1" applyFill="1" applyBorder="1" applyAlignment="1" applyProtection="1">
      <alignment horizontal="right" vertical="center"/>
    </xf>
    <xf numFmtId="0" fontId="10" fillId="5" borderId="0" xfId="1" applyFont="1" applyFill="1" applyBorder="1" applyAlignment="1" applyProtection="1">
      <alignment horizontal="right" vertical="center"/>
    </xf>
    <xf numFmtId="0" fontId="2" fillId="5" borderId="0" xfId="0" applyFont="1" applyFill="1"/>
    <xf numFmtId="0" fontId="5" fillId="5" borderId="0" xfId="1" applyFont="1" applyFill="1" applyBorder="1" applyAlignment="1">
      <alignment wrapText="1"/>
    </xf>
    <xf numFmtId="0" fontId="6" fillId="5" borderId="0" xfId="1" applyFont="1" applyFill="1" applyBorder="1" applyAlignment="1" applyProtection="1">
      <alignment horizontal="left"/>
    </xf>
    <xf numFmtId="0" fontId="6" fillId="5" borderId="0" xfId="1" applyFont="1" applyFill="1" applyBorder="1"/>
    <xf numFmtId="0" fontId="14" fillId="5" borderId="0" xfId="0" applyFont="1" applyFill="1" applyAlignment="1">
      <alignment horizontal="centerContinuous" vertical="center"/>
    </xf>
    <xf numFmtId="0" fontId="2" fillId="5" borderId="0" xfId="0" applyFont="1" applyFill="1" applyAlignment="1">
      <alignment horizontal="centerContinuous" vertical="center"/>
    </xf>
    <xf numFmtId="0" fontId="11" fillId="5" borderId="0" xfId="1" applyFont="1" applyFill="1" applyAlignment="1">
      <alignment vertical="center"/>
    </xf>
    <xf numFmtId="0" fontId="4" fillId="5" borderId="0" xfId="1" applyFont="1" applyFill="1" applyBorder="1" applyAlignment="1" applyProtection="1">
      <alignment horizontal="centerContinuous" vertical="center"/>
    </xf>
    <xf numFmtId="0" fontId="5" fillId="5" borderId="0" xfId="1" applyFont="1" applyFill="1" applyBorder="1" applyAlignment="1">
      <alignment horizontal="centerContinuous" vertical="center"/>
    </xf>
    <xf numFmtId="0" fontId="5" fillId="6" borderId="3" xfId="1" applyFont="1" applyFill="1" applyBorder="1" applyAlignment="1" applyProtection="1">
      <alignment horizontal="left" vertical="center"/>
    </xf>
    <xf numFmtId="9" fontId="5" fillId="6" borderId="3" xfId="1" applyNumberFormat="1" applyFont="1" applyFill="1" applyBorder="1" applyAlignment="1" applyProtection="1">
      <alignment horizontal="right" vertical="center"/>
    </xf>
    <xf numFmtId="0" fontId="5" fillId="6" borderId="4" xfId="1" applyFont="1" applyFill="1" applyBorder="1" applyAlignment="1" applyProtection="1">
      <alignment horizontal="left" vertical="top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7" borderId="1" xfId="1" applyFont="1" applyFill="1" applyBorder="1" applyAlignment="1" applyProtection="1">
      <alignment horizontal="centerContinuous" vertical="center" wrapText="1"/>
    </xf>
    <xf numFmtId="0" fontId="7" fillId="7" borderId="2" xfId="1" applyFont="1" applyFill="1" applyBorder="1" applyAlignment="1" applyProtection="1">
      <alignment horizontal="centerContinuous" vertical="center" wrapText="1"/>
    </xf>
    <xf numFmtId="0" fontId="7" fillId="4" borderId="3" xfId="1" applyFont="1" applyFill="1" applyBorder="1" applyAlignment="1" applyProtection="1">
      <alignment horizontal="center" vertical="center" wrapText="1"/>
    </xf>
    <xf numFmtId="10" fontId="10" fillId="3" borderId="6" xfId="2" applyNumberFormat="1" applyFont="1" applyFill="1" applyBorder="1" applyAlignment="1" applyProtection="1">
      <alignment horizontal="right" vertical="center"/>
    </xf>
    <xf numFmtId="166" fontId="5" fillId="0" borderId="3" xfId="1" applyNumberFormat="1" applyFont="1" applyFill="1" applyBorder="1" applyAlignment="1" applyProtection="1">
      <alignment vertical="center"/>
    </xf>
    <xf numFmtId="166" fontId="5" fillId="0" borderId="3" xfId="1" applyNumberFormat="1" applyFont="1" applyFill="1" applyBorder="1" applyAlignment="1" applyProtection="1">
      <alignment horizontal="right" vertical="center"/>
    </xf>
    <xf numFmtId="166" fontId="5" fillId="6" borderId="3" xfId="1" applyNumberFormat="1" applyFont="1" applyFill="1" applyBorder="1" applyAlignment="1" applyProtection="1">
      <alignment vertical="center"/>
    </xf>
    <xf numFmtId="166" fontId="9" fillId="4" borderId="3" xfId="1" applyNumberFormat="1" applyFont="1" applyFill="1" applyBorder="1" applyAlignment="1" applyProtection="1">
      <alignment horizontal="right" vertical="center"/>
    </xf>
    <xf numFmtId="166" fontId="9" fillId="4" borderId="2" xfId="1" applyNumberFormat="1" applyFont="1" applyFill="1" applyBorder="1" applyAlignment="1" applyProtection="1">
      <alignment horizontal="right" vertical="center"/>
    </xf>
    <xf numFmtId="0" fontId="16" fillId="8" borderId="1" xfId="1" applyFont="1" applyFill="1" applyBorder="1" applyAlignment="1" applyProtection="1">
      <alignment horizontal="centerContinuous" vertical="center"/>
    </xf>
    <xf numFmtId="0" fontId="16" fillId="8" borderId="2" xfId="1" applyFont="1" applyFill="1" applyBorder="1" applyAlignment="1" applyProtection="1">
      <alignment horizontal="centerContinuous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abSelected="1" view="pageLayout" zoomScaleNormal="100" workbookViewId="0"/>
  </sheetViews>
  <sheetFormatPr defaultRowHeight="13.2"/>
  <cols>
    <col min="1" max="1" width="14.109375" customWidth="1"/>
    <col min="2" max="5" width="14.6640625" customWidth="1"/>
    <col min="6" max="6" width="30" customWidth="1"/>
    <col min="7" max="7" width="24.88671875" customWidth="1"/>
    <col min="8" max="8" width="99" customWidth="1"/>
  </cols>
  <sheetData>
    <row r="1" spans="1:9" ht="25.5" customHeight="1">
      <c r="A1" s="38" t="s">
        <v>107</v>
      </c>
      <c r="B1" s="38"/>
      <c r="C1" s="38"/>
      <c r="D1" s="39"/>
      <c r="E1" s="39"/>
      <c r="F1" s="39"/>
      <c r="G1" s="39"/>
      <c r="H1" s="39"/>
      <c r="I1" s="31"/>
    </row>
    <row r="2" spans="1:9" ht="18" customHeight="1">
      <c r="A2" s="33" t="s">
        <v>0</v>
      </c>
      <c r="B2" s="33"/>
      <c r="C2" s="33"/>
      <c r="D2" s="34"/>
      <c r="E2" s="34"/>
      <c r="F2" s="34"/>
      <c r="G2" s="34"/>
      <c r="H2" s="32"/>
      <c r="I2" s="31"/>
    </row>
    <row r="3" spans="1:9" ht="15.9" customHeight="1">
      <c r="A3" s="33"/>
      <c r="B3" s="53" t="s">
        <v>120</v>
      </c>
      <c r="C3" s="54"/>
      <c r="D3" s="44" t="s">
        <v>119</v>
      </c>
      <c r="E3" s="45"/>
      <c r="F3" s="34"/>
      <c r="G3" s="34"/>
      <c r="H3" s="32"/>
      <c r="I3" s="31"/>
    </row>
    <row r="4" spans="1:9" ht="27" customHeight="1">
      <c r="A4" s="43" t="s">
        <v>1</v>
      </c>
      <c r="B4" s="46" t="s">
        <v>117</v>
      </c>
      <c r="C4" s="46" t="s">
        <v>121</v>
      </c>
      <c r="D4" s="43" t="s">
        <v>117</v>
      </c>
      <c r="E4" s="43" t="s">
        <v>118</v>
      </c>
      <c r="F4" s="43" t="s">
        <v>2</v>
      </c>
      <c r="G4" s="43" t="s">
        <v>3</v>
      </c>
      <c r="H4" s="43" t="s">
        <v>4</v>
      </c>
      <c r="I4" s="31"/>
    </row>
    <row r="5" spans="1:9" ht="26.4">
      <c r="A5" s="1" t="s">
        <v>5</v>
      </c>
      <c r="B5" s="48">
        <v>692.93881499999998</v>
      </c>
      <c r="C5" s="48"/>
      <c r="D5" s="48">
        <v>47.086480999999999</v>
      </c>
      <c r="E5" s="48"/>
      <c r="F5" s="2">
        <v>6.5000000000000002E-2</v>
      </c>
      <c r="G5" s="3" t="s">
        <v>6</v>
      </c>
      <c r="H5" s="4" t="s">
        <v>7</v>
      </c>
      <c r="I5" s="31"/>
    </row>
    <row r="6" spans="1:9" ht="18" customHeight="1">
      <c r="A6" s="1" t="s">
        <v>8</v>
      </c>
      <c r="B6" s="48">
        <v>439.54799400000002</v>
      </c>
      <c r="C6" s="48"/>
      <c r="D6" s="48">
        <v>24.896550999999999</v>
      </c>
      <c r="E6" s="48"/>
      <c r="F6" s="2">
        <v>0.05</v>
      </c>
      <c r="G6" s="3">
        <v>0.01</v>
      </c>
      <c r="H6" s="4" t="s">
        <v>9</v>
      </c>
      <c r="I6" s="31"/>
    </row>
    <row r="7" spans="1:9" ht="26.4">
      <c r="A7" s="1" t="s">
        <v>10</v>
      </c>
      <c r="B7" s="48">
        <v>4445.8740399999997</v>
      </c>
      <c r="C7" s="48"/>
      <c r="D7" s="48">
        <v>303.246127</v>
      </c>
      <c r="E7" s="48"/>
      <c r="F7" s="5" t="s">
        <v>11</v>
      </c>
      <c r="G7" s="5" t="s">
        <v>12</v>
      </c>
      <c r="H7" s="4" t="s">
        <v>13</v>
      </c>
      <c r="I7" s="31"/>
    </row>
    <row r="8" spans="1:9" ht="26.4">
      <c r="A8" s="1" t="s">
        <v>14</v>
      </c>
      <c r="B8" s="48">
        <v>566.28659749999997</v>
      </c>
      <c r="C8" s="48"/>
      <c r="D8" s="48">
        <v>42.21387</v>
      </c>
      <c r="E8" s="48"/>
      <c r="F8" s="6" t="s">
        <v>15</v>
      </c>
      <c r="G8" s="5">
        <v>0.01</v>
      </c>
      <c r="H8" s="4" t="s">
        <v>16</v>
      </c>
      <c r="I8" s="31"/>
    </row>
    <row r="9" spans="1:9" ht="39.6">
      <c r="A9" s="1" t="s">
        <v>17</v>
      </c>
      <c r="B9" s="48">
        <v>1122.6945949999999</v>
      </c>
      <c r="C9" s="48"/>
      <c r="D9" s="48">
        <v>62.765220999999997</v>
      </c>
      <c r="E9" s="48"/>
      <c r="F9" s="5">
        <v>0.05</v>
      </c>
      <c r="G9" s="5">
        <v>0.01</v>
      </c>
      <c r="H9" s="4" t="s">
        <v>18</v>
      </c>
      <c r="I9" s="31"/>
    </row>
    <row r="10" spans="1:9" ht="39.6">
      <c r="A10" s="1" t="s">
        <v>19</v>
      </c>
      <c r="B10" s="48">
        <v>242.46000000000004</v>
      </c>
      <c r="C10" s="48">
        <v>396.77499999999998</v>
      </c>
      <c r="D10" s="48">
        <v>213.69488699999999</v>
      </c>
      <c r="E10" s="48">
        <v>159.68799999999999</v>
      </c>
      <c r="F10" s="6" t="s">
        <v>20</v>
      </c>
      <c r="G10" s="5">
        <v>0.01</v>
      </c>
      <c r="H10" s="4" t="s">
        <v>21</v>
      </c>
      <c r="I10" s="31"/>
    </row>
    <row r="11" spans="1:9" ht="26.4">
      <c r="A11" s="1" t="s">
        <v>22</v>
      </c>
      <c r="B11" s="48">
        <v>144.10600000000002</v>
      </c>
      <c r="C11" s="48"/>
      <c r="D11" s="48">
        <v>15.425234999999999</v>
      </c>
      <c r="E11" s="48"/>
      <c r="F11" s="5">
        <v>0.05</v>
      </c>
      <c r="G11" s="5" t="s">
        <v>23</v>
      </c>
      <c r="H11" s="7" t="s">
        <v>24</v>
      </c>
      <c r="I11" s="31"/>
    </row>
    <row r="12" spans="1:9" ht="26.4">
      <c r="A12" s="1" t="s">
        <v>25</v>
      </c>
      <c r="B12" s="48">
        <v>5012.9959339999996</v>
      </c>
      <c r="C12" s="48"/>
      <c r="D12" s="48">
        <v>252.82847827000001</v>
      </c>
      <c r="E12" s="48"/>
      <c r="F12" s="6" t="s">
        <v>20</v>
      </c>
      <c r="G12" s="5">
        <v>0.01</v>
      </c>
      <c r="H12" s="4" t="s">
        <v>26</v>
      </c>
      <c r="I12" s="31"/>
    </row>
    <row r="13" spans="1:9" ht="18" customHeight="1">
      <c r="A13" s="8" t="s">
        <v>27</v>
      </c>
      <c r="B13" s="48">
        <v>3912.1559361</v>
      </c>
      <c r="C13" s="48"/>
      <c r="D13" s="48">
        <v>233.22199999999998</v>
      </c>
      <c r="E13" s="48"/>
      <c r="F13" s="5">
        <v>0.06</v>
      </c>
      <c r="G13" s="10">
        <v>0.02</v>
      </c>
      <c r="H13" s="4"/>
      <c r="I13" s="31"/>
    </row>
    <row r="14" spans="1:9" ht="26.4">
      <c r="A14" s="1" t="s">
        <v>28</v>
      </c>
      <c r="B14" s="48">
        <v>197.63127199999997</v>
      </c>
      <c r="C14" s="48"/>
      <c r="D14" s="48">
        <v>11.493473999999999</v>
      </c>
      <c r="E14" s="48"/>
      <c r="F14" s="6" t="s">
        <v>20</v>
      </c>
      <c r="G14" s="5">
        <v>0.01</v>
      </c>
      <c r="H14" s="11" t="s">
        <v>29</v>
      </c>
      <c r="I14" s="31"/>
    </row>
    <row r="15" spans="1:9" ht="18" customHeight="1">
      <c r="A15" s="12" t="s">
        <v>30</v>
      </c>
      <c r="B15" s="48">
        <v>2841.3425324999998</v>
      </c>
      <c r="C15" s="48"/>
      <c r="D15" s="48">
        <v>160.6</v>
      </c>
      <c r="E15" s="48"/>
      <c r="F15" s="13" t="s">
        <v>20</v>
      </c>
      <c r="G15" s="14">
        <v>0.01</v>
      </c>
      <c r="H15" s="15" t="s">
        <v>31</v>
      </c>
      <c r="I15" s="31"/>
    </row>
    <row r="16" spans="1:9" ht="39.6">
      <c r="A16" s="1" t="s">
        <v>32</v>
      </c>
      <c r="B16" s="48">
        <v>934.0280657699999</v>
      </c>
      <c r="C16" s="48"/>
      <c r="D16" s="48">
        <v>63.517962999999995</v>
      </c>
      <c r="E16" s="48"/>
      <c r="F16" s="6" t="s">
        <v>33</v>
      </c>
      <c r="G16" s="5">
        <v>0.01</v>
      </c>
      <c r="H16" s="4" t="s">
        <v>34</v>
      </c>
      <c r="I16" s="31"/>
    </row>
    <row r="17" spans="1:9" ht="39.6">
      <c r="A17" s="8" t="s">
        <v>35</v>
      </c>
      <c r="B17" s="48">
        <v>339.25142</v>
      </c>
      <c r="C17" s="48"/>
      <c r="D17" s="48">
        <v>22.116796999999998</v>
      </c>
      <c r="E17" s="48"/>
      <c r="F17" s="27" t="s">
        <v>113</v>
      </c>
      <c r="G17" s="10"/>
      <c r="H17" s="4" t="s">
        <v>114</v>
      </c>
      <c r="I17" s="31"/>
    </row>
    <row r="18" spans="1:9" ht="52.8">
      <c r="A18" s="12" t="s">
        <v>36</v>
      </c>
      <c r="B18" s="48">
        <v>255.75204000000002</v>
      </c>
      <c r="C18" s="48"/>
      <c r="D18" s="48">
        <v>14.295933999999999</v>
      </c>
      <c r="E18" s="48"/>
      <c r="F18" s="13" t="s">
        <v>20</v>
      </c>
      <c r="G18" s="24" t="s">
        <v>108</v>
      </c>
      <c r="H18" s="4" t="s">
        <v>37</v>
      </c>
      <c r="I18" s="31"/>
    </row>
    <row r="19" spans="1:9" ht="52.8">
      <c r="A19" s="1" t="s">
        <v>38</v>
      </c>
      <c r="B19" s="48">
        <v>846.66600000000005</v>
      </c>
      <c r="C19" s="48"/>
      <c r="D19" s="48">
        <v>52.171999999999997</v>
      </c>
      <c r="E19" s="48"/>
      <c r="F19" s="6" t="s">
        <v>20</v>
      </c>
      <c r="G19" s="5">
        <v>0.01</v>
      </c>
      <c r="H19" s="4" t="s">
        <v>39</v>
      </c>
      <c r="I19" s="31"/>
    </row>
    <row r="20" spans="1:9" ht="26.4">
      <c r="A20" s="12" t="s">
        <v>40</v>
      </c>
      <c r="B20" s="49">
        <v>447.41989593000005</v>
      </c>
      <c r="C20" s="49"/>
      <c r="D20" s="49">
        <v>24.786536999999999</v>
      </c>
      <c r="E20" s="49"/>
      <c r="F20" s="13" t="s">
        <v>20</v>
      </c>
      <c r="G20" s="14">
        <v>0.01</v>
      </c>
      <c r="H20" s="4" t="s">
        <v>41</v>
      </c>
      <c r="I20" s="31"/>
    </row>
    <row r="21" spans="1:9" ht="18" customHeight="1">
      <c r="A21" s="12" t="s">
        <v>42</v>
      </c>
      <c r="B21" s="48">
        <v>227.721</v>
      </c>
      <c r="C21" s="48"/>
      <c r="D21" s="48">
        <v>14.670558</v>
      </c>
      <c r="E21" s="48"/>
      <c r="F21" s="13" t="s">
        <v>43</v>
      </c>
      <c r="G21" s="14" t="s">
        <v>0</v>
      </c>
      <c r="H21" s="4" t="s">
        <v>44</v>
      </c>
      <c r="I21" s="31"/>
    </row>
    <row r="22" spans="1:9" ht="18" customHeight="1">
      <c r="A22" s="1" t="s">
        <v>45</v>
      </c>
      <c r="B22" s="48">
        <v>1756.1193429999998</v>
      </c>
      <c r="C22" s="48">
        <v>560.67899999999997</v>
      </c>
      <c r="D22" s="48">
        <v>120.79608820999999</v>
      </c>
      <c r="E22" s="48"/>
      <c r="F22" s="2">
        <v>0.05</v>
      </c>
      <c r="G22" s="5">
        <v>0.03</v>
      </c>
      <c r="H22" s="4" t="s">
        <v>46</v>
      </c>
      <c r="I22" s="31"/>
    </row>
    <row r="23" spans="1:9" ht="18" customHeight="1">
      <c r="A23" s="1" t="s">
        <v>47</v>
      </c>
      <c r="B23" s="48">
        <v>4839.2659999999996</v>
      </c>
      <c r="C23" s="48"/>
      <c r="D23" s="48">
        <v>276.495</v>
      </c>
      <c r="E23" s="48"/>
      <c r="F23" s="5">
        <v>0.05</v>
      </c>
      <c r="G23" s="5">
        <v>0.01</v>
      </c>
      <c r="H23" s="4" t="s">
        <v>48</v>
      </c>
      <c r="I23" s="31"/>
    </row>
    <row r="24" spans="1:9" ht="52.8">
      <c r="A24" s="1" t="s">
        <v>49</v>
      </c>
      <c r="B24" s="48">
        <v>2476.3966</v>
      </c>
      <c r="C24" s="48"/>
      <c r="D24" s="48">
        <v>178.42773099999999</v>
      </c>
      <c r="E24" s="48"/>
      <c r="F24" s="5">
        <v>0.06</v>
      </c>
      <c r="G24" s="5" t="s">
        <v>50</v>
      </c>
      <c r="H24" s="4" t="s">
        <v>51</v>
      </c>
      <c r="I24" s="31"/>
    </row>
    <row r="25" spans="1:9" ht="26.4">
      <c r="A25" s="1" t="s">
        <v>52</v>
      </c>
      <c r="B25" s="48">
        <v>560.3975835</v>
      </c>
      <c r="C25" s="48"/>
      <c r="D25" s="48">
        <v>33.565939999999998</v>
      </c>
      <c r="E25" s="48"/>
      <c r="F25" s="16">
        <v>5.5E-2</v>
      </c>
      <c r="G25" s="5" t="s">
        <v>53</v>
      </c>
      <c r="H25" s="4" t="s">
        <v>54</v>
      </c>
      <c r="I25" s="31"/>
    </row>
    <row r="26" spans="1:9" ht="26.4">
      <c r="A26" s="40" t="s">
        <v>55</v>
      </c>
      <c r="B26" s="50">
        <v>1141.2190125</v>
      </c>
      <c r="C26" s="50"/>
      <c r="D26" s="50">
        <v>70.326009999999997</v>
      </c>
      <c r="E26" s="50"/>
      <c r="F26" s="41">
        <v>0.05</v>
      </c>
      <c r="G26" s="41">
        <v>0.02</v>
      </c>
      <c r="H26" s="42" t="s">
        <v>56</v>
      </c>
      <c r="I26" s="31"/>
    </row>
    <row r="27" spans="1:9" ht="26.4">
      <c r="A27" s="8" t="s">
        <v>57</v>
      </c>
      <c r="B27" s="48">
        <v>56.9801</v>
      </c>
      <c r="C27" s="48"/>
      <c r="D27" s="48">
        <v>3.3670499999999999</v>
      </c>
      <c r="E27" s="48"/>
      <c r="F27" s="9" t="s">
        <v>20</v>
      </c>
      <c r="G27" s="9" t="s">
        <v>0</v>
      </c>
      <c r="H27" s="15" t="s">
        <v>58</v>
      </c>
      <c r="I27" s="31"/>
    </row>
    <row r="28" spans="1:9" ht="39.6">
      <c r="A28" s="1" t="s">
        <v>59</v>
      </c>
      <c r="B28" s="48">
        <v>160.752342</v>
      </c>
      <c r="C28" s="48"/>
      <c r="D28" s="48">
        <v>9.8260539999999992</v>
      </c>
      <c r="E28" s="48"/>
      <c r="F28" s="5">
        <v>0.05</v>
      </c>
      <c r="G28" s="6" t="s">
        <v>60</v>
      </c>
      <c r="H28" s="17" t="s">
        <v>61</v>
      </c>
      <c r="I28" s="31"/>
    </row>
    <row r="29" spans="1:9" ht="26.4">
      <c r="A29" s="1" t="s">
        <v>62</v>
      </c>
      <c r="B29" s="48">
        <v>279.33497799999998</v>
      </c>
      <c r="C29" s="48"/>
      <c r="D29" s="48">
        <v>16.625951000000001</v>
      </c>
      <c r="E29" s="48"/>
      <c r="F29" s="6" t="s">
        <v>20</v>
      </c>
      <c r="G29" s="5" t="s">
        <v>63</v>
      </c>
      <c r="H29" s="4" t="s">
        <v>64</v>
      </c>
      <c r="I29" s="31"/>
    </row>
    <row r="30" spans="1:9" ht="18" customHeight="1">
      <c r="A30" s="12" t="s">
        <v>65</v>
      </c>
      <c r="B30" s="49">
        <v>2821.4336979999998</v>
      </c>
      <c r="C30" s="49"/>
      <c r="D30" s="49">
        <v>157.880945</v>
      </c>
      <c r="E30" s="49"/>
      <c r="F30" s="10">
        <v>0.05</v>
      </c>
      <c r="G30" s="18" t="s">
        <v>66</v>
      </c>
      <c r="H30" s="4" t="s">
        <v>115</v>
      </c>
      <c r="I30" s="31"/>
    </row>
    <row r="31" spans="1:9" ht="18" customHeight="1">
      <c r="A31" s="1" t="s">
        <v>67</v>
      </c>
      <c r="B31" s="49">
        <v>141.75899999999999</v>
      </c>
      <c r="C31" s="49"/>
      <c r="D31" s="49">
        <v>9.1</v>
      </c>
      <c r="E31" s="49"/>
      <c r="F31" s="14">
        <v>0.06</v>
      </c>
      <c r="G31" s="14">
        <v>0.01</v>
      </c>
      <c r="H31" s="4" t="s">
        <v>68</v>
      </c>
      <c r="I31" s="31"/>
    </row>
    <row r="32" spans="1:9" ht="18" customHeight="1">
      <c r="A32" s="8" t="s">
        <v>69</v>
      </c>
      <c r="B32" s="48">
        <v>7108.91</v>
      </c>
      <c r="C32" s="48">
        <v>1825.3689999999999</v>
      </c>
      <c r="D32" s="48">
        <v>426.53999999999996</v>
      </c>
      <c r="E32" s="48">
        <v>810.91099999999994</v>
      </c>
      <c r="F32" s="9" t="s">
        <v>70</v>
      </c>
      <c r="G32" s="9" t="s">
        <v>0</v>
      </c>
      <c r="H32" s="4" t="s">
        <v>44</v>
      </c>
      <c r="I32" s="31"/>
    </row>
    <row r="33" spans="1:9" ht="18" customHeight="1">
      <c r="A33" s="8" t="s">
        <v>71</v>
      </c>
      <c r="B33" s="48">
        <v>1689.8026150000001</v>
      </c>
      <c r="C33" s="48"/>
      <c r="D33" s="48">
        <v>118.14892064</v>
      </c>
      <c r="E33" s="48"/>
      <c r="F33" s="10">
        <v>7.0000000000000007E-2</v>
      </c>
      <c r="G33" s="9"/>
      <c r="H33" s="4" t="s">
        <v>44</v>
      </c>
      <c r="I33" s="31"/>
    </row>
    <row r="34" spans="1:9" ht="18" customHeight="1">
      <c r="A34" s="8" t="s">
        <v>72</v>
      </c>
      <c r="B34" s="48">
        <v>27.846298000000001</v>
      </c>
      <c r="C34" s="48"/>
      <c r="D34" s="48">
        <v>1.3599999999999999</v>
      </c>
      <c r="E34" s="48"/>
      <c r="F34" s="10">
        <v>0.05</v>
      </c>
      <c r="G34" s="9"/>
      <c r="H34" s="4" t="s">
        <v>44</v>
      </c>
      <c r="I34" s="31"/>
    </row>
    <row r="35" spans="1:9" ht="26.4">
      <c r="A35" s="1" t="s">
        <v>73</v>
      </c>
      <c r="B35" s="48">
        <v>2697.8620000000001</v>
      </c>
      <c r="C35" s="48">
        <v>165.52500000000001</v>
      </c>
      <c r="D35" s="48">
        <v>166.91899999999998</v>
      </c>
      <c r="E35" s="48">
        <v>110.074</v>
      </c>
      <c r="F35" s="6" t="s">
        <v>74</v>
      </c>
      <c r="G35" s="19" t="s">
        <v>75</v>
      </c>
      <c r="H35" s="7" t="s">
        <v>76</v>
      </c>
      <c r="I35" s="31"/>
    </row>
    <row r="36" spans="1:9" ht="26.4">
      <c r="A36" s="1" t="s">
        <v>77</v>
      </c>
      <c r="B36" s="48">
        <v>200.20887499999998</v>
      </c>
      <c r="C36" s="48"/>
      <c r="D36" s="48">
        <v>13.114765</v>
      </c>
      <c r="E36" s="48"/>
      <c r="F36" s="5">
        <v>0.06</v>
      </c>
      <c r="G36" s="19" t="s">
        <v>78</v>
      </c>
      <c r="H36" s="7" t="s">
        <v>79</v>
      </c>
      <c r="I36" s="31"/>
    </row>
    <row r="37" spans="1:9" ht="15.9" customHeight="1">
      <c r="A37" s="1" t="s">
        <v>80</v>
      </c>
      <c r="B37" s="48">
        <v>330.45974999999999</v>
      </c>
      <c r="C37" s="48">
        <v>737.37</v>
      </c>
      <c r="D37" s="48">
        <v>28.2</v>
      </c>
      <c r="E37" s="48">
        <v>176.67099999999999</v>
      </c>
      <c r="F37" s="5" t="s">
        <v>81</v>
      </c>
      <c r="G37" s="20">
        <v>0.01</v>
      </c>
      <c r="H37" s="7" t="s">
        <v>82</v>
      </c>
      <c r="I37" s="31"/>
    </row>
    <row r="38" spans="1:9" ht="18" customHeight="1">
      <c r="A38" s="1" t="s">
        <v>83</v>
      </c>
      <c r="B38" s="48">
        <v>3699.3656939999996</v>
      </c>
      <c r="C38" s="48"/>
      <c r="D38" s="48">
        <v>196.069704</v>
      </c>
      <c r="E38" s="48"/>
      <c r="F38" s="5">
        <v>0.05</v>
      </c>
      <c r="G38" s="6" t="s">
        <v>0</v>
      </c>
      <c r="H38" s="7" t="s">
        <v>84</v>
      </c>
      <c r="I38" s="31"/>
    </row>
    <row r="39" spans="1:9" ht="18" customHeight="1">
      <c r="A39" s="12" t="s">
        <v>85</v>
      </c>
      <c r="B39" s="48">
        <v>253.42788400000001</v>
      </c>
      <c r="C39" s="48">
        <v>520.74699999999996</v>
      </c>
      <c r="D39" s="48">
        <v>30.919172999999997</v>
      </c>
      <c r="E39" s="48">
        <v>200.4297</v>
      </c>
      <c r="F39" s="13" t="s">
        <v>86</v>
      </c>
      <c r="G39" s="13" t="s">
        <v>60</v>
      </c>
      <c r="H39" s="7" t="s">
        <v>87</v>
      </c>
      <c r="I39" s="31"/>
    </row>
    <row r="40" spans="1:9" ht="18" customHeight="1">
      <c r="A40" s="8" t="s">
        <v>88</v>
      </c>
      <c r="B40" s="48">
        <v>1199.2102709999999</v>
      </c>
      <c r="C40" s="48"/>
      <c r="D40" s="48">
        <v>83.944510999999991</v>
      </c>
      <c r="E40" s="48"/>
      <c r="F40" s="10">
        <v>7.0000000000000007E-2</v>
      </c>
      <c r="G40" s="9" t="s">
        <v>89</v>
      </c>
      <c r="H40" s="7" t="s">
        <v>109</v>
      </c>
      <c r="I40" s="31"/>
    </row>
    <row r="41" spans="1:9" ht="26.4">
      <c r="A41" s="1" t="s">
        <v>90</v>
      </c>
      <c r="B41" s="48">
        <v>57.229179000000002</v>
      </c>
      <c r="C41" s="48">
        <v>184.64060000000001</v>
      </c>
      <c r="D41" s="48">
        <v>3.131205</v>
      </c>
      <c r="E41" s="48"/>
      <c r="F41" s="5">
        <v>0.05</v>
      </c>
      <c r="G41" s="5">
        <v>0.01</v>
      </c>
      <c r="H41" s="7" t="s">
        <v>91</v>
      </c>
      <c r="I41" s="31"/>
    </row>
    <row r="42" spans="1:9" ht="18" customHeight="1">
      <c r="A42" s="1" t="s">
        <v>92</v>
      </c>
      <c r="B42" s="48">
        <v>1367.6</v>
      </c>
      <c r="C42" s="48"/>
      <c r="D42" s="48">
        <v>89.259</v>
      </c>
      <c r="E42" s="48"/>
      <c r="F42" s="25">
        <v>6.5000000000000002E-2</v>
      </c>
      <c r="G42" s="26" t="s">
        <v>111</v>
      </c>
      <c r="H42" s="7" t="s">
        <v>112</v>
      </c>
      <c r="I42" s="31"/>
    </row>
    <row r="43" spans="1:9" ht="52.8">
      <c r="A43" s="1" t="s">
        <v>93</v>
      </c>
      <c r="B43" s="48">
        <v>4376.2862000000005</v>
      </c>
      <c r="C43" s="48"/>
      <c r="D43" s="48">
        <v>218.89292463999999</v>
      </c>
      <c r="E43" s="48"/>
      <c r="F43" s="5">
        <v>0.05</v>
      </c>
      <c r="G43" s="6"/>
      <c r="H43" s="7" t="s">
        <v>110</v>
      </c>
      <c r="I43" s="31"/>
    </row>
    <row r="44" spans="1:9" ht="18" customHeight="1">
      <c r="A44" s="1" t="s">
        <v>94</v>
      </c>
      <c r="B44" s="48">
        <v>102.10479100000001</v>
      </c>
      <c r="C44" s="48"/>
      <c r="D44" s="48">
        <v>6.0202159999999996</v>
      </c>
      <c r="E44" s="48"/>
      <c r="F44" s="21">
        <v>5.7500000000000002E-2</v>
      </c>
      <c r="G44" s="6"/>
      <c r="H44" s="7" t="s">
        <v>95</v>
      </c>
      <c r="I44" s="31"/>
    </row>
    <row r="45" spans="1:9" ht="18" customHeight="1">
      <c r="A45" s="1" t="s">
        <v>96</v>
      </c>
      <c r="B45" s="48">
        <v>1689.239145</v>
      </c>
      <c r="C45" s="48"/>
      <c r="D45" s="48">
        <v>94.973547999999994</v>
      </c>
      <c r="E45" s="48"/>
      <c r="F45" s="5">
        <v>0.05</v>
      </c>
      <c r="G45" s="5">
        <v>0.01</v>
      </c>
      <c r="H45" s="7" t="s">
        <v>97</v>
      </c>
      <c r="I45" s="31"/>
    </row>
    <row r="46" spans="1:9" ht="26.4">
      <c r="A46" s="1" t="s">
        <v>98</v>
      </c>
      <c r="B46" s="48">
        <v>569.58759799999996</v>
      </c>
      <c r="C46" s="48"/>
      <c r="D46" s="48">
        <v>35.182767949999999</v>
      </c>
      <c r="E46" s="48"/>
      <c r="F46" s="5">
        <v>0.06</v>
      </c>
      <c r="G46" s="6" t="s">
        <v>0</v>
      </c>
      <c r="H46" s="7" t="s">
        <v>99</v>
      </c>
      <c r="I46" s="31"/>
    </row>
    <row r="47" spans="1:9" ht="26.4">
      <c r="A47" s="1" t="s">
        <v>100</v>
      </c>
      <c r="B47" s="48">
        <v>195.62063000000001</v>
      </c>
      <c r="C47" s="48">
        <v>1059.6379999999999</v>
      </c>
      <c r="D47" s="48">
        <v>13.698972999999999</v>
      </c>
      <c r="E47" s="48">
        <v>570.15300000000002</v>
      </c>
      <c r="F47" s="3">
        <v>7.0000000000000007E-2</v>
      </c>
      <c r="G47" s="21" t="s">
        <v>53</v>
      </c>
      <c r="H47" s="7" t="s">
        <v>101</v>
      </c>
      <c r="I47" s="31"/>
    </row>
    <row r="48" spans="1:9" ht="26.4">
      <c r="A48" s="1" t="s">
        <v>102</v>
      </c>
      <c r="B48" s="48">
        <v>565.84596388</v>
      </c>
      <c r="C48" s="48"/>
      <c r="D48" s="48">
        <v>39.108332999999995</v>
      </c>
      <c r="E48" s="48"/>
      <c r="F48" s="3" t="s">
        <v>103</v>
      </c>
      <c r="G48" s="6" t="s">
        <v>0</v>
      </c>
      <c r="H48" s="7" t="s">
        <v>104</v>
      </c>
      <c r="I48" s="31"/>
    </row>
    <row r="49" spans="1:9" ht="18.75" customHeight="1">
      <c r="A49" s="22" t="s">
        <v>105</v>
      </c>
      <c r="B49" s="51">
        <f>SUM(B5:B48)</f>
        <v>63033.137688679977</v>
      </c>
      <c r="C49" s="51">
        <f>SUM(C5:C48)</f>
        <v>5450.7435999999998</v>
      </c>
      <c r="D49" s="51">
        <f>SUM(D5:D48)</f>
        <v>4000.9259237099991</v>
      </c>
      <c r="E49" s="52">
        <f>SUM(E5:E48)</f>
        <v>2027.9267</v>
      </c>
      <c r="F49" s="47"/>
      <c r="G49" s="23"/>
      <c r="H49" s="31"/>
      <c r="I49" s="31"/>
    </row>
    <row r="50" spans="1:9" ht="9.9" customHeight="1">
      <c r="A50" s="28"/>
      <c r="B50" s="28"/>
      <c r="C50" s="28"/>
      <c r="D50" s="29"/>
      <c r="E50" s="29"/>
      <c r="F50" s="30"/>
      <c r="G50" s="30"/>
      <c r="H50" s="31"/>
      <c r="I50" s="31"/>
    </row>
    <row r="51" spans="1:9" ht="18" customHeight="1">
      <c r="A51" s="37" t="s">
        <v>106</v>
      </c>
      <c r="B51" s="37"/>
      <c r="C51" s="37"/>
      <c r="D51" s="31"/>
      <c r="E51" s="31"/>
      <c r="F51" s="31"/>
      <c r="G51" s="31"/>
      <c r="H51" s="31"/>
      <c r="I51" s="31"/>
    </row>
    <row r="52" spans="1:9" ht="9.9" customHeight="1">
      <c r="A52" s="28"/>
      <c r="B52" s="28"/>
      <c r="C52" s="28"/>
      <c r="D52" s="31"/>
      <c r="E52" s="31"/>
      <c r="F52" s="31"/>
      <c r="G52" s="31"/>
      <c r="H52" s="31"/>
      <c r="I52" s="31"/>
    </row>
    <row r="53" spans="1:9" ht="18" customHeight="1">
      <c r="A53" s="35" t="s">
        <v>116</v>
      </c>
      <c r="B53" s="35"/>
      <c r="C53" s="35"/>
      <c r="D53" s="36"/>
      <c r="E53" s="36"/>
      <c r="F53" s="36"/>
      <c r="G53" s="36"/>
      <c r="H53" s="36"/>
      <c r="I53" s="31"/>
    </row>
  </sheetData>
  <printOptions horizontalCentered="1"/>
  <pageMargins left="0.25" right="0.25" top="0.5" bottom="0.5" header="0" footer="0"/>
  <pageSetup scale="45" fitToHeight="0" orientation="portrait" r:id="rId1"/>
  <headerFooter>
    <oddHeader>&amp;R&amp;"-,Bold"&amp;18Attachment 8</oddHeader>
  </headerFooter>
  <ignoredErrors>
    <ignoredError sqref="F5:G16 F43:G48 F18:G41 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FY13 Retailer Incentives</vt:lpstr>
      <vt:lpstr>'FY13 Retailer Incentives'!Print_Area</vt:lpstr>
      <vt:lpstr>'FY13 Retailer Incentives'!Print_Titles</vt:lpstr>
    </vt:vector>
  </TitlesOfParts>
  <Company>Missouri Lottery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Carter</dc:creator>
  <cp:lastModifiedBy>McQuaP</cp:lastModifiedBy>
  <cp:lastPrinted>2014-09-04T14:00:22Z</cp:lastPrinted>
  <dcterms:created xsi:type="dcterms:W3CDTF">2014-07-23T14:27:38Z</dcterms:created>
  <dcterms:modified xsi:type="dcterms:W3CDTF">2014-09-13T00:15:22Z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