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J:\Contracts\IDIQMCA\5003 High Voltage Electrical Services - State Fair_Statewide\"/>
    </mc:Choice>
  </mc:AlternateContent>
  <xr:revisionPtr revIDLastSave="0" documentId="13_ncr:1_{6C9F4E52-9ECF-4780-A64A-BAFC00EB2B08}"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10" yWindow="-110" windowWidth="19420" windowHeight="10300" tabRatio="444" xr2:uid="{00000000-000D-0000-FFFF-FFFF00000000}"/>
  </bookViews>
  <sheets>
    <sheet name="Bidder" sheetId="3" r:id="rId1"/>
  </sheets>
  <definedNames>
    <definedName name="_xlnm.Print_Area" localSheetId="0">Bidder!$A$1:$L$68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E39" i="3"/>
  <c r="E38" i="3"/>
  <c r="E37" i="3"/>
  <c r="E42" i="3" s="1"/>
  <c r="I62" i="3" s="1"/>
  <c r="K27" i="3" l="1"/>
  <c r="K26" i="3"/>
  <c r="K25" i="3"/>
  <c r="H27" i="3"/>
  <c r="H26" i="3"/>
  <c r="H25" i="3"/>
  <c r="E27" i="3"/>
  <c r="E26" i="3"/>
  <c r="E25" i="3"/>
  <c r="K15" i="3"/>
  <c r="H15" i="3"/>
  <c r="E15" i="3"/>
  <c r="K14" i="3"/>
  <c r="H14" i="3"/>
  <c r="E14" i="3"/>
  <c r="K13" i="3"/>
  <c r="H13" i="3"/>
  <c r="E13" i="3"/>
  <c r="K12" i="3"/>
  <c r="H12" i="3"/>
  <c r="E12" i="3"/>
  <c r="H28" i="3" l="1"/>
  <c r="H24" i="3"/>
  <c r="K28" i="3" l="1"/>
  <c r="E28" i="3"/>
  <c r="K24" i="3"/>
  <c r="E24" i="3"/>
  <c r="K30" i="3" l="1"/>
  <c r="H30" i="3"/>
  <c r="E30" i="3"/>
  <c r="I54" i="3"/>
  <c r="I52" i="3"/>
  <c r="I50" i="3"/>
  <c r="K11" i="3"/>
  <c r="H11" i="3"/>
  <c r="E11" i="3"/>
  <c r="K32" i="3" l="1"/>
  <c r="K17" i="3"/>
  <c r="H17" i="3"/>
  <c r="E17" i="3"/>
  <c r="I56" i="3"/>
  <c r="I58" i="3" s="1"/>
  <c r="K19" i="3" l="1"/>
  <c r="G46" i="3" s="1"/>
  <c r="I60" i="3" s="1"/>
  <c r="I65" i="3" s="1"/>
</calcChain>
</file>

<file path=xl/sharedStrings.xml><?xml version="1.0" encoding="utf-8"?>
<sst xmlns="http://schemas.openxmlformats.org/spreadsheetml/2006/main" count="64" uniqueCount="41">
  <si>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</si>
  <si>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</si>
  <si>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</si>
  <si>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</si>
  <si>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</si>
  <si>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</si>
  <si>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</si>
  <si>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</si>
  <si>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</si>
  <si>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</si>
  <si>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</si>
  <si>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</si>
  <si>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</si>
  <si>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</si>
  <si>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</si>
  <si>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</si>
  <si>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</si>
  <si>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</si>
  <si>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Missouri State Fairgrounds / Statewide</t>
  </si>
  <si>
    <t>High Voltage Electrical Services</t>
  </si>
  <si>
    <r>
      <t xml:space="preserve">2.       The bidder's proposed percent of net cost of materials and supplies quoted in the Bid Form will be based upon </t>
    </r>
    <r>
      <rPr>
        <b/>
        <sz val="11"/>
        <color theme="1"/>
        <rFont val="Arial"/>
        <family val="2"/>
      </rPr>
      <t>$80,000</t>
    </r>
    <r>
      <rPr>
        <sz val="11"/>
        <color theme="1"/>
        <rFont val="Arial"/>
        <family val="2"/>
      </rPr>
      <t xml:space="preserve"> year.</t>
    </r>
  </si>
  <si>
    <r>
      <t xml:space="preserve">3.       The bidder's proposed percent of net cost of equipment and tools quoted in the Bid Form will be based upon </t>
    </r>
    <r>
      <rPr>
        <b/>
        <sz val="11"/>
        <color theme="1"/>
        <rFont val="Arial"/>
        <family val="2"/>
      </rPr>
      <t>$10,000</t>
    </r>
    <r>
      <rPr>
        <sz val="11"/>
        <color theme="1"/>
        <rFont val="Arial"/>
        <family val="2"/>
      </rPr>
      <t xml:space="preserve"> year.</t>
    </r>
  </si>
  <si>
    <r>
      <t xml:space="preserve">4.       The bidder's proposed percent of net cost of subcontractors quoted in the Bid Form will be based upon </t>
    </r>
    <r>
      <rPr>
        <b/>
        <sz val="11"/>
        <color theme="1"/>
        <rFont val="Arial"/>
        <family val="2"/>
      </rPr>
      <t>$10,000</t>
    </r>
    <r>
      <rPr>
        <sz val="11"/>
        <color theme="1"/>
        <rFont val="Arial"/>
        <family val="2"/>
      </rPr>
      <t xml:space="preserve"> year.</t>
    </r>
  </si>
  <si>
    <t>Electrician (Lineman)</t>
  </si>
  <si>
    <t>Electrician (Groundsman)</t>
  </si>
  <si>
    <t>Electrician (Line Foreman)</t>
  </si>
  <si>
    <t>Electrician (Line Journeyman)</t>
  </si>
  <si>
    <t>Company Name</t>
  </si>
  <si>
    <t>Hourly Equipment Rates</t>
  </si>
  <si>
    <t>Pickup truck</t>
  </si>
  <si>
    <t>Bucket truck</t>
  </si>
  <si>
    <t>Digger derrick truck</t>
  </si>
  <si>
    <t>Two (2) wheel utility trailer</t>
  </si>
  <si>
    <t xml:space="preserve"> Hourly Annual Total</t>
  </si>
  <si>
    <t>Total 2 years of labor cost</t>
  </si>
  <si>
    <t>Total 2 years of hourly equipment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</si>
  <si>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</si>
  <si>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Extension period increase OR decrease</t>
  </si>
  <si>
    <t>Percentage (include minus sign if decrease)</t>
  </si>
  <si>
    <t xml:space="preserve">Extension period cost </t>
  </si>
  <si>
    <t>Project No. IDIQMCA-5003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</si>
</sst>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94">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5" fillId="0" borderId="4" xfId="0" applyFont="1" applyBorder="1" applyAlignment="1" applyProtection="1">
      <alignment horizontal="center" vertical="top" wrapText="1"/>
    </xf>
    <xf numFmtId="8" fontId="4" fillId="0" borderId="4" xfId="0" applyNumberFormat="1" applyFont="1" applyBorder="1" applyAlignment="1" applyProtection="1">
      <alignment horizontal="right" vertical="top" wrapText="1"/>
    </xf>
    <xf numFmtId="8" fontId="4" fillId="0" borderId="5" xfId="0" applyNumberFormat="1" applyFont="1" applyBorder="1" applyAlignment="1" applyProtection="1">
      <alignment horizontal="right"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1" fillId="0" borderId="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top" wrapText="1"/>
    </xf>
    <xf numFmtId="8" fontId="9" fillId="0" borderId="0" xfId="0" applyNumberFormat="1" applyFont="1" applyBorder="1" applyAlignment="1" applyProtection="1">
      <alignment horizontal="center" vertical="top" wrapText="1"/>
    </xf>
    <xf numFmtId="8" fontId="4" fillId="0" borderId="0" xfId="0" applyNumberFormat="1" applyFont="1" applyBorder="1" applyAlignment="1" applyProtection="1">
      <alignment horizontal="right" vertical="top" wrapText="1"/>
    </xf>
    <xf numFmtId="8" fontId="3" fillId="0" borderId="5" xfId="0" applyNumberFormat="1" applyFont="1" applyBorder="1" applyAlignment="1" applyProtection="1">
      <alignment horizontal="center" vertical="top" wrapText="1"/>
    </xf>
    <xf numFmtId="0" fontId="3" fillId="0" borderId="0" xfId="0" applyFont="1" applyBorder="1" applyAlignment="1" applyProtection="1">
      <alignment horizontal="center" vertical="top" wrapText="1"/>
    </xf>
    <xf numFmtId="8" fontId="3" fillId="0" borderId="0" xfId="0" applyNumberFormat="1" applyFont="1" applyBorder="1" applyAlignment="1" applyProtection="1">
      <alignment horizontal="center" vertical="top" wrapText="1"/>
    </xf>
    <xf numFmtId="8" fontId="4" fillId="0" borderId="0" xfId="0" applyNumberFormat="1" applyFont="1" applyBorder="1" applyAlignment="1" applyProtection="1">
      <alignment horizontal="center" vertical="top" wrapText="1"/>
    </xf>
    <xf numFmtId="0" fontId="3" fillId="0" borderId="7" xfId="0" applyFont="1" applyBorder="1" applyAlignment="1" applyProtection="1">
      <alignment horizontal="right"/>
    </xf>
    <xf numFmtId="0" fontId="3" fillId="0" borderId="7" xfId="0" applyFont="1" applyBorder="1" applyProtection="1"/>
    <xf numFmtId="8" fontId="3" fillId="0" borderId="7" xfId="0" applyNumberFormat="1" applyFont="1" applyBorder="1" applyProtection="1"/>
    <xf numFmtId="0" fontId="3" fillId="0" borderId="0" xfId="0" applyFont="1" applyBorder="1" applyProtection="1"/>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8" fontId="4" fillId="0" borderId="0" xfId="0" applyNumberFormat="1" applyFont="1" applyAlignment="1" applyProtection="1">
      <alignment horizontal="right" wrapText="1"/>
    </xf>
    <xf numFmtId="0" fontId="4" fillId="0" borderId="0" xfId="0" applyFont="1" applyAlignment="1" applyProtection="1">
      <alignment horizontal="right" wrapText="1"/>
    </xf>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5"/>
  <sheetViews>
    <sheetView tabSelected="1" topLeftCell="A22" zoomScale="85" zoomScaleNormal="85" workbookViewId="0">
      <selection activeCell="E46" sqref="E46"/>
    </sheetView>
  </sheetViews>
  <sheetFormatPr defaultColWidth="9.08984375" defaultRowHeight="15.5" x14ac:dyDescent="0.35"/>
  <cols>
    <col min="1" max="1" width="9.36328125" style="1" bestFit="1" customWidth="1"/>
    <col min="2" max="2" width="35.08984375" style="1" customWidth="1"/>
    <col min="3" max="3" width="16" style="1" customWidth="1"/>
    <col min="4" max="4" width="12.453125" style="1" bestFit="1" customWidth="1"/>
    <col min="5" max="5" width="17.6328125" style="1" customWidth="1"/>
    <col min="6" max="6" width="16" style="1" customWidth="1"/>
    <col min="7" max="7" width="13.6328125" style="1" customWidth="1"/>
    <col min="8" max="8" width="17.54296875" style="1" customWidth="1"/>
    <col min="9" max="9" width="17.1796875" style="1" customWidth="1"/>
    <col min="10" max="10" width="13.6328125" style="1" customWidth="1"/>
    <col min="11" max="11" width="17.54296875" style="1" customWidth="1"/>
    <col min="12" max="13" width="9.08984375" style="1"/>
    <col min="14" max="14" width="16.453125" style="1" customWidth="1"/>
    <col min="15" max="15" width="16.6328125" style="1" customWidth="1"/>
    <col min="16" max="16" width="17.54296875" style="1" customWidth="1"/>
    <col min="17" max="16384" width="9.08984375" style="1"/>
  </cols>
  <sheetData>
    <row r="1" spans="1:21" ht="20.25" customHeight="1" x14ac:dyDescent="0.35">
      <c r="A1" s="9"/>
      <c r="B1" s="10"/>
      <c r="C1" s="9"/>
      <c r="D1" s="9"/>
      <c r="E1" s="11" t="s">
        <v>19</v>
      </c>
      <c r="F1" s="12"/>
      <c r="G1" s="12"/>
      <c r="H1" s="12"/>
      <c r="I1" s="12"/>
      <c r="J1" s="9"/>
      <c r="K1" s="9"/>
    </row>
    <row r="2" spans="1:21" ht="20.25" customHeight="1" x14ac:dyDescent="0.35">
      <c r="A2" s="9"/>
      <c r="B2" s="6" t="s">
        <v>27</v>
      </c>
      <c r="C2" s="9"/>
      <c r="D2" s="9"/>
      <c r="E2" s="11" t="s">
        <v>18</v>
      </c>
      <c r="F2" s="12"/>
      <c r="G2" s="12"/>
      <c r="H2" s="12"/>
      <c r="I2" s="12"/>
      <c r="J2" s="9"/>
      <c r="K2" s="9"/>
    </row>
    <row r="3" spans="1:21" ht="20.25" customHeight="1" x14ac:dyDescent="0.35">
      <c r="A3" s="9"/>
      <c r="B3" s="13"/>
      <c r="C3" s="13"/>
      <c r="D3" s="9"/>
      <c r="E3" s="11" t="s">
        <v>40</v>
      </c>
      <c r="F3" s="12"/>
      <c r="G3" s="12"/>
      <c r="H3" s="12"/>
      <c r="I3" s="12"/>
      <c r="J3" s="9"/>
      <c r="K3" s="9"/>
    </row>
    <row r="4" spans="1:21" ht="20.25" customHeight="1" x14ac:dyDescent="0.35">
      <c r="A4" s="9"/>
      <c r="B4" s="14"/>
      <c r="C4" s="15"/>
      <c r="D4" s="15"/>
      <c r="E4" s="15"/>
      <c r="F4" s="15"/>
      <c r="G4" s="9"/>
      <c r="H4" s="9"/>
      <c r="I4" s="9"/>
      <c r="J4" s="9"/>
      <c r="K4" s="9"/>
    </row>
    <row r="5" spans="1:21" ht="15.65" customHeight="1" x14ac:dyDescent="0.35">
      <c r="A5" s="16"/>
      <c r="B5" s="84" t="s">
        <v>0</v>
      </c>
      <c r="C5" s="84"/>
      <c r="D5" s="9"/>
      <c r="E5" s="9"/>
      <c r="F5" s="9"/>
      <c r="G5" s="9"/>
      <c r="H5" s="9"/>
      <c r="I5" s="9"/>
      <c r="J5" s="9"/>
      <c r="K5" s="9"/>
    </row>
    <row r="6" spans="1:21" x14ac:dyDescent="0.35">
      <c r="A6" s="17"/>
      <c r="B6" s="9"/>
      <c r="C6" s="9"/>
      <c r="D6" s="9"/>
      <c r="E6" s="9"/>
      <c r="F6" s="9"/>
      <c r="G6" s="9"/>
      <c r="H6" s="9"/>
      <c r="I6" s="9"/>
      <c r="J6" s="9"/>
      <c r="K6" s="9"/>
    </row>
    <row r="7" spans="1:21" ht="30.5" customHeight="1" x14ac:dyDescent="0.35">
      <c r="A7" s="83" t="s">
        <v>9</v>
      </c>
      <c r="B7" s="83"/>
      <c r="C7" s="83"/>
      <c r="D7" s="83"/>
      <c r="E7" s="83"/>
      <c r="F7" s="83"/>
      <c r="G7" s="83"/>
      <c r="H7" s="83"/>
      <c r="I7" s="83"/>
      <c r="J7" s="9"/>
      <c r="K7" s="9"/>
    </row>
    <row r="8" spans="1:21" ht="16" thickBot="1" x14ac:dyDescent="0.4">
      <c r="A8" s="9"/>
      <c r="B8" s="9"/>
      <c r="C8" s="82"/>
      <c r="D8" s="82"/>
      <c r="E8" s="82"/>
      <c r="F8" s="82"/>
      <c r="G8" s="82"/>
      <c r="H8" s="82"/>
      <c r="I8" s="82"/>
      <c r="J8" s="82"/>
      <c r="K8" s="82"/>
    </row>
    <row r="9" spans="1:21" s="2" customFormat="1" ht="31.75" customHeight="1" thickTop="1" x14ac:dyDescent="0.35">
      <c r="A9" s="18">
        <v>1</v>
      </c>
      <c r="B9" s="19" t="s">
        <v>13</v>
      </c>
      <c r="C9" s="19" t="s">
        <v>1</v>
      </c>
      <c r="D9" s="20" t="s">
        <v>2</v>
      </c>
      <c r="E9" s="20" t="s">
        <v>15</v>
      </c>
      <c r="F9" s="19" t="s">
        <v>8</v>
      </c>
      <c r="G9" s="20" t="s">
        <v>2</v>
      </c>
      <c r="H9" s="20" t="s">
        <v>15</v>
      </c>
      <c r="I9" s="19" t="s">
        <v>17</v>
      </c>
      <c r="J9" s="20" t="s">
        <v>2</v>
      </c>
      <c r="K9" s="21" t="s">
        <v>15</v>
      </c>
      <c r="M9" s="85" t="s">
        <v>36</v>
      </c>
      <c r="N9" s="86"/>
      <c r="O9" s="86"/>
      <c r="P9" s="86"/>
      <c r="Q9" s="86"/>
      <c r="R9" s="86"/>
      <c r="S9" s="86"/>
      <c r="T9" s="86"/>
      <c r="U9" s="87"/>
    </row>
    <row r="10" spans="1:21" x14ac:dyDescent="0.35">
      <c r="A10" s="22"/>
      <c r="B10" s="23"/>
      <c r="C10" s="23"/>
      <c r="D10" s="23"/>
      <c r="E10" s="23"/>
      <c r="F10" s="23"/>
      <c r="G10" s="23"/>
      <c r="H10" s="23"/>
      <c r="I10" s="23"/>
      <c r="J10" s="23"/>
      <c r="K10" s="24"/>
      <c r="M10" s="88"/>
      <c r="N10" s="89"/>
      <c r="O10" s="89"/>
      <c r="P10" s="89"/>
      <c r="Q10" s="89"/>
      <c r="R10" s="89"/>
      <c r="S10" s="89"/>
      <c r="T10" s="89"/>
      <c r="U10" s="90"/>
    </row>
    <row r="11" spans="1:21" x14ac:dyDescent="0.35">
      <c r="A11" s="25">
        <v>1.1000000000000001</v>
      </c>
      <c r="B11" s="26" t="s">
        <v>16</v>
      </c>
      <c r="C11" s="27">
        <v>16</v>
      </c>
      <c r="D11" s="7">
        <v>0</v>
      </c>
      <c r="E11" s="28">
        <f t="shared" ref="E11" si="0">C11*D11</f>
        <v>0</v>
      </c>
      <c r="F11" s="27">
        <v>4</v>
      </c>
      <c r="G11" s="7">
        <v>0</v>
      </c>
      <c r="H11" s="28">
        <f t="shared" ref="H11" si="1">F11*G11</f>
        <v>0</v>
      </c>
      <c r="I11" s="27">
        <v>1</v>
      </c>
      <c r="J11" s="7">
        <v>0</v>
      </c>
      <c r="K11" s="29">
        <f t="shared" ref="K11" si="2">I11*J11</f>
        <v>0</v>
      </c>
      <c r="M11" s="88"/>
      <c r="N11" s="89"/>
      <c r="O11" s="89"/>
      <c r="P11" s="89"/>
      <c r="Q11" s="89"/>
      <c r="R11" s="89"/>
      <c r="S11" s="89"/>
      <c r="T11" s="89"/>
      <c r="U11" s="90"/>
    </row>
    <row r="12" spans="1:21" x14ac:dyDescent="0.35">
      <c r="A12" s="25">
        <v>1.2</v>
      </c>
      <c r="B12" s="26" t="s">
        <v>23</v>
      </c>
      <c r="C12" s="27">
        <v>8</v>
      </c>
      <c r="D12" s="7">
        <v>0</v>
      </c>
      <c r="E12" s="28">
        <f>C12*D12</f>
        <v>0</v>
      </c>
      <c r="F12" s="27">
        <v>2</v>
      </c>
      <c r="G12" s="7">
        <v>0</v>
      </c>
      <c r="H12" s="28">
        <f>F12*G12</f>
        <v>0</v>
      </c>
      <c r="I12" s="27">
        <v>1</v>
      </c>
      <c r="J12" s="7">
        <v>0</v>
      </c>
      <c r="K12" s="29">
        <f>I12*J12</f>
        <v>0</v>
      </c>
      <c r="M12" s="88"/>
      <c r="N12" s="89"/>
      <c r="O12" s="89"/>
      <c r="P12" s="89"/>
      <c r="Q12" s="89"/>
      <c r="R12" s="89"/>
      <c r="S12" s="89"/>
      <c r="T12" s="89"/>
      <c r="U12" s="90"/>
    </row>
    <row r="13" spans="1:21" x14ac:dyDescent="0.35">
      <c r="A13" s="25">
        <v>1.3</v>
      </c>
      <c r="B13" s="26" t="s">
        <v>25</v>
      </c>
      <c r="C13" s="27">
        <v>8</v>
      </c>
      <c r="D13" s="7">
        <v>0</v>
      </c>
      <c r="E13" s="28">
        <f>C13*D13</f>
        <v>0</v>
      </c>
      <c r="F13" s="27">
        <v>2</v>
      </c>
      <c r="G13" s="7">
        <v>0</v>
      </c>
      <c r="H13" s="28">
        <f>F13*G13</f>
        <v>0</v>
      </c>
      <c r="I13" s="27">
        <v>1</v>
      </c>
      <c r="J13" s="7">
        <v>0</v>
      </c>
      <c r="K13" s="29">
        <f>I13*J13</f>
        <v>0</v>
      </c>
      <c r="M13" s="88"/>
      <c r="N13" s="89"/>
      <c r="O13" s="89"/>
      <c r="P13" s="89"/>
      <c r="Q13" s="89"/>
      <c r="R13" s="89"/>
      <c r="S13" s="89"/>
      <c r="T13" s="89"/>
      <c r="U13" s="90"/>
    </row>
    <row r="14" spans="1:21" x14ac:dyDescent="0.35">
      <c r="A14" s="25">
        <v>1.4</v>
      </c>
      <c r="B14" s="26" t="s">
        <v>26</v>
      </c>
      <c r="C14" s="27">
        <v>8</v>
      </c>
      <c r="D14" s="7">
        <v>0</v>
      </c>
      <c r="E14" s="28">
        <f>C14*D14</f>
        <v>0</v>
      </c>
      <c r="F14" s="27">
        <v>2</v>
      </c>
      <c r="G14" s="7">
        <v>0</v>
      </c>
      <c r="H14" s="28">
        <f>F14*G14</f>
        <v>0</v>
      </c>
      <c r="I14" s="27">
        <v>1</v>
      </c>
      <c r="J14" s="7">
        <v>0</v>
      </c>
      <c r="K14" s="29">
        <f>I14*J14</f>
        <v>0</v>
      </c>
      <c r="M14" s="88"/>
      <c r="N14" s="89"/>
      <c r="O14" s="89"/>
      <c r="P14" s="89"/>
      <c r="Q14" s="89"/>
      <c r="R14" s="89"/>
      <c r="S14" s="89"/>
      <c r="T14" s="89"/>
      <c r="U14" s="90"/>
    </row>
    <row r="15" spans="1:21" x14ac:dyDescent="0.35">
      <c r="A15" s="25">
        <v>1.5</v>
      </c>
      <c r="B15" s="26" t="s">
        <v>24</v>
      </c>
      <c r="C15" s="27">
        <v>8</v>
      </c>
      <c r="D15" s="7">
        <v>0</v>
      </c>
      <c r="E15" s="28">
        <f>C15*D15</f>
        <v>0</v>
      </c>
      <c r="F15" s="27">
        <v>2</v>
      </c>
      <c r="G15" s="7">
        <v>0</v>
      </c>
      <c r="H15" s="28">
        <f>F15*G15</f>
        <v>0</v>
      </c>
      <c r="I15" s="27">
        <v>1</v>
      </c>
      <c r="J15" s="7">
        <v>0</v>
      </c>
      <c r="K15" s="29">
        <f>I15*J15</f>
        <v>0</v>
      </c>
      <c r="M15" s="88"/>
      <c r="N15" s="89"/>
      <c r="O15" s="89"/>
      <c r="P15" s="89"/>
      <c r="Q15" s="89"/>
      <c r="R15" s="89"/>
      <c r="S15" s="89"/>
      <c r="T15" s="89"/>
      <c r="U15" s="90"/>
    </row>
    <row r="16" spans="1:21" x14ac:dyDescent="0.35">
      <c r="A16" s="25"/>
      <c r="B16" s="26"/>
      <c r="C16" s="30"/>
      <c r="D16" s="31"/>
      <c r="E16" s="31"/>
      <c r="F16" s="30"/>
      <c r="G16" s="31"/>
      <c r="H16" s="31"/>
      <c r="I16" s="23"/>
      <c r="J16" s="23"/>
      <c r="K16" s="24"/>
      <c r="M16" s="88"/>
      <c r="N16" s="89"/>
      <c r="O16" s="89"/>
      <c r="P16" s="89"/>
      <c r="Q16" s="89"/>
      <c r="R16" s="89"/>
      <c r="S16" s="89"/>
      <c r="T16" s="89"/>
      <c r="U16" s="90"/>
    </row>
    <row r="17" spans="1:21" x14ac:dyDescent="0.35">
      <c r="A17" s="22"/>
      <c r="B17" s="32" t="s">
        <v>5</v>
      </c>
      <c r="C17" s="33"/>
      <c r="D17" s="34"/>
      <c r="E17" s="34">
        <f>SUM(E11:E16)</f>
        <v>0</v>
      </c>
      <c r="F17" s="33"/>
      <c r="G17" s="34"/>
      <c r="H17" s="34">
        <f>SUM(H11:H16)</f>
        <v>0</v>
      </c>
      <c r="I17" s="33"/>
      <c r="J17" s="33"/>
      <c r="K17" s="35">
        <f>SUM(K11:K16)</f>
        <v>0</v>
      </c>
      <c r="M17" s="88"/>
      <c r="N17" s="89"/>
      <c r="O17" s="89"/>
      <c r="P17" s="89"/>
      <c r="Q17" s="89"/>
      <c r="R17" s="89"/>
      <c r="S17" s="89"/>
      <c r="T17" s="89"/>
      <c r="U17" s="90"/>
    </row>
    <row r="18" spans="1:21" x14ac:dyDescent="0.35">
      <c r="A18" s="22"/>
      <c r="B18" s="23"/>
      <c r="C18" s="23"/>
      <c r="D18" s="36"/>
      <c r="E18" s="36"/>
      <c r="F18" s="23"/>
      <c r="G18" s="36"/>
      <c r="H18" s="36"/>
      <c r="I18" s="23"/>
      <c r="J18" s="23"/>
      <c r="K18" s="24"/>
      <c r="M18" s="88"/>
      <c r="N18" s="89"/>
      <c r="O18" s="89"/>
      <c r="P18" s="89"/>
      <c r="Q18" s="89"/>
      <c r="R18" s="89"/>
      <c r="S18" s="89"/>
      <c r="T18" s="89"/>
      <c r="U18" s="90"/>
    </row>
    <row r="19" spans="1:21" ht="16" thickBot="1" x14ac:dyDescent="0.4">
      <c r="A19" s="37"/>
      <c r="B19" s="38"/>
      <c r="C19" s="38"/>
      <c r="D19" s="39"/>
      <c r="E19" s="39"/>
      <c r="F19" s="38"/>
      <c r="G19" s="38"/>
      <c r="H19" s="38"/>
      <c r="I19" s="38"/>
      <c r="J19" s="40" t="s">
        <v>6</v>
      </c>
      <c r="K19" s="41">
        <f>SUM(E17,H17,K17)</f>
        <v>0</v>
      </c>
      <c r="M19" s="88"/>
      <c r="N19" s="89"/>
      <c r="O19" s="89"/>
      <c r="P19" s="89"/>
      <c r="Q19" s="89"/>
      <c r="R19" s="89"/>
      <c r="S19" s="89"/>
      <c r="T19" s="89"/>
      <c r="U19" s="90"/>
    </row>
    <row r="20" spans="1:21" ht="16" thickTop="1" x14ac:dyDescent="0.35">
      <c r="A20" s="42"/>
      <c r="B20" s="43"/>
      <c r="C20" s="43"/>
      <c r="D20" s="44"/>
      <c r="E20" s="44"/>
      <c r="F20" s="43"/>
      <c r="G20" s="43"/>
      <c r="H20" s="43"/>
      <c r="I20" s="43"/>
      <c r="J20" s="45"/>
      <c r="K20" s="46"/>
      <c r="M20" s="88"/>
      <c r="N20" s="89"/>
      <c r="O20" s="89"/>
      <c r="P20" s="89"/>
      <c r="Q20" s="89"/>
      <c r="R20" s="89"/>
      <c r="S20" s="89"/>
      <c r="T20" s="89"/>
      <c r="U20" s="90"/>
    </row>
    <row r="21" spans="1:21" ht="16" thickBot="1" x14ac:dyDescent="0.4">
      <c r="A21" s="17"/>
      <c r="B21" s="9"/>
      <c r="C21" s="9"/>
      <c r="D21" s="47"/>
      <c r="E21" s="47"/>
      <c r="F21" s="9"/>
      <c r="G21" s="47"/>
      <c r="H21" s="47"/>
      <c r="I21" s="9"/>
      <c r="J21" s="9"/>
      <c r="K21" s="9"/>
      <c r="M21" s="88"/>
      <c r="N21" s="89"/>
      <c r="O21" s="89"/>
      <c r="P21" s="89"/>
      <c r="Q21" s="89"/>
      <c r="R21" s="89"/>
      <c r="S21" s="89"/>
      <c r="T21" s="89"/>
      <c r="U21" s="90"/>
    </row>
    <row r="22" spans="1:21" s="2" customFormat="1" ht="32" thickTop="1" thickBot="1" x14ac:dyDescent="0.4">
      <c r="A22" s="18">
        <v>2</v>
      </c>
      <c r="B22" s="19" t="s">
        <v>14</v>
      </c>
      <c r="C22" s="19" t="s">
        <v>1</v>
      </c>
      <c r="D22" s="20" t="s">
        <v>2</v>
      </c>
      <c r="E22" s="20" t="s">
        <v>15</v>
      </c>
      <c r="F22" s="19" t="s">
        <v>8</v>
      </c>
      <c r="G22" s="20" t="s">
        <v>2</v>
      </c>
      <c r="H22" s="20" t="s">
        <v>15</v>
      </c>
      <c r="I22" s="19" t="s">
        <v>17</v>
      </c>
      <c r="J22" s="20" t="s">
        <v>2</v>
      </c>
      <c r="K22" s="21" t="s">
        <v>15</v>
      </c>
      <c r="M22" s="91"/>
      <c r="N22" s="92"/>
      <c r="O22" s="92"/>
      <c r="P22" s="92"/>
      <c r="Q22" s="92"/>
      <c r="R22" s="92"/>
      <c r="S22" s="92"/>
      <c r="T22" s="92"/>
      <c r="U22" s="93"/>
    </row>
    <row r="23" spans="1:21" ht="16" thickTop="1" x14ac:dyDescent="0.35">
      <c r="A23" s="22"/>
      <c r="B23" s="23"/>
      <c r="C23" s="23"/>
      <c r="D23" s="23"/>
      <c r="E23" s="23"/>
      <c r="F23" s="23"/>
      <c r="G23" s="23"/>
      <c r="H23" s="23"/>
      <c r="I23" s="23"/>
      <c r="J23" s="23"/>
      <c r="K23" s="24"/>
      <c r="M23" s="4"/>
      <c r="N23" s="5"/>
    </row>
    <row r="24" spans="1:21" x14ac:dyDescent="0.35">
      <c r="A24" s="25">
        <v>2.1</v>
      </c>
      <c r="B24" s="26" t="s">
        <v>16</v>
      </c>
      <c r="C24" s="27">
        <v>16</v>
      </c>
      <c r="D24" s="7">
        <v>0</v>
      </c>
      <c r="E24" s="28">
        <f t="shared" ref="E24:E28" si="3">C24*D24</f>
        <v>0</v>
      </c>
      <c r="F24" s="27">
        <v>4</v>
      </c>
      <c r="G24" s="7">
        <v>0</v>
      </c>
      <c r="H24" s="28">
        <f t="shared" ref="H24:H28" si="4">F24*G24</f>
        <v>0</v>
      </c>
      <c r="I24" s="27">
        <v>4</v>
      </c>
      <c r="J24" s="7">
        <v>0</v>
      </c>
      <c r="K24" s="29">
        <f t="shared" ref="K24:K28" si="5">I24*J24</f>
        <v>0</v>
      </c>
      <c r="M24" s="4"/>
      <c r="N24" s="5"/>
      <c r="O24" s="5"/>
      <c r="P24" s="5"/>
    </row>
    <row r="25" spans="1:21" x14ac:dyDescent="0.35">
      <c r="A25" s="25">
        <v>2.2000000000000002</v>
      </c>
      <c r="B25" s="26" t="s">
        <v>23</v>
      </c>
      <c r="C25" s="27">
        <v>16</v>
      </c>
      <c r="D25" s="7">
        <v>0</v>
      </c>
      <c r="E25" s="28">
        <f t="shared" ref="E25:E27" si="6">C25*D25</f>
        <v>0</v>
      </c>
      <c r="F25" s="27">
        <v>4</v>
      </c>
      <c r="G25" s="7">
        <v>0</v>
      </c>
      <c r="H25" s="28">
        <f t="shared" ref="H25:H27" si="7">F25*G25</f>
        <v>0</v>
      </c>
      <c r="I25" s="27">
        <v>4</v>
      </c>
      <c r="J25" s="7">
        <v>0</v>
      </c>
      <c r="K25" s="29">
        <f t="shared" ref="K25:K27" si="8">I25*J25</f>
        <v>0</v>
      </c>
      <c r="M25" s="4"/>
      <c r="N25" s="5"/>
      <c r="O25" s="5"/>
      <c r="P25" s="5"/>
    </row>
    <row r="26" spans="1:21" x14ac:dyDescent="0.35">
      <c r="A26" s="25">
        <v>2.2999999999999998</v>
      </c>
      <c r="B26" s="26" t="s">
        <v>25</v>
      </c>
      <c r="C26" s="27">
        <v>16</v>
      </c>
      <c r="D26" s="7">
        <v>0</v>
      </c>
      <c r="E26" s="28">
        <f t="shared" si="6"/>
        <v>0</v>
      </c>
      <c r="F26" s="27">
        <v>4</v>
      </c>
      <c r="G26" s="7">
        <v>0</v>
      </c>
      <c r="H26" s="28">
        <f t="shared" si="7"/>
        <v>0</v>
      </c>
      <c r="I26" s="27">
        <v>4</v>
      </c>
      <c r="J26" s="7">
        <v>0</v>
      </c>
      <c r="K26" s="29">
        <f t="shared" si="8"/>
        <v>0</v>
      </c>
      <c r="M26" s="4"/>
      <c r="N26" s="5"/>
      <c r="O26" s="5"/>
      <c r="P26" s="5"/>
    </row>
    <row r="27" spans="1:21" x14ac:dyDescent="0.35">
      <c r="A27" s="25">
        <v>2.4</v>
      </c>
      <c r="B27" s="26" t="s">
        <v>26</v>
      </c>
      <c r="C27" s="27">
        <v>16</v>
      </c>
      <c r="D27" s="7">
        <v>0</v>
      </c>
      <c r="E27" s="28">
        <f t="shared" si="6"/>
        <v>0</v>
      </c>
      <c r="F27" s="27">
        <v>4</v>
      </c>
      <c r="G27" s="7">
        <v>0</v>
      </c>
      <c r="H27" s="28">
        <f t="shared" si="7"/>
        <v>0</v>
      </c>
      <c r="I27" s="27">
        <v>4</v>
      </c>
      <c r="J27" s="7">
        <v>0</v>
      </c>
      <c r="K27" s="29">
        <f t="shared" si="8"/>
        <v>0</v>
      </c>
      <c r="M27" s="4"/>
      <c r="N27" s="5"/>
      <c r="O27" s="5"/>
      <c r="P27" s="5"/>
    </row>
    <row r="28" spans="1:21" x14ac:dyDescent="0.35">
      <c r="A28" s="25">
        <v>2.5</v>
      </c>
      <c r="B28" s="26" t="s">
        <v>24</v>
      </c>
      <c r="C28" s="27">
        <v>16</v>
      </c>
      <c r="D28" s="7">
        <v>0</v>
      </c>
      <c r="E28" s="28">
        <f t="shared" si="3"/>
        <v>0</v>
      </c>
      <c r="F28" s="27">
        <v>4</v>
      </c>
      <c r="G28" s="7">
        <v>0</v>
      </c>
      <c r="H28" s="28">
        <f t="shared" si="4"/>
        <v>0</v>
      </c>
      <c r="I28" s="27">
        <v>4</v>
      </c>
      <c r="J28" s="7">
        <v>0</v>
      </c>
      <c r="K28" s="29">
        <f t="shared" si="5"/>
        <v>0</v>
      </c>
      <c r="M28" s="4"/>
      <c r="N28" s="5"/>
      <c r="O28" s="5"/>
      <c r="P28" s="5"/>
    </row>
    <row r="29" spans="1:21" x14ac:dyDescent="0.35">
      <c r="A29" s="25"/>
      <c r="B29" s="26"/>
      <c r="C29" s="30"/>
      <c r="D29" s="31"/>
      <c r="E29" s="31"/>
      <c r="F29" s="30"/>
      <c r="G29" s="31"/>
      <c r="H29" s="48"/>
      <c r="I29" s="23"/>
      <c r="J29" s="23"/>
      <c r="K29" s="24"/>
      <c r="M29" s="4"/>
      <c r="N29" s="5"/>
    </row>
    <row r="30" spans="1:21" x14ac:dyDescent="0.35">
      <c r="A30" s="22"/>
      <c r="B30" s="32" t="s">
        <v>5</v>
      </c>
      <c r="C30" s="33"/>
      <c r="D30" s="34"/>
      <c r="E30" s="34">
        <f>SUM(E24:E29)</f>
        <v>0</v>
      </c>
      <c r="F30" s="33"/>
      <c r="G30" s="34"/>
      <c r="H30" s="34">
        <f>SUM(H24:H29)</f>
        <v>0</v>
      </c>
      <c r="I30" s="33"/>
      <c r="J30" s="33"/>
      <c r="K30" s="35">
        <f>SUM(K24:K29)</f>
        <v>0</v>
      </c>
      <c r="M30" s="4"/>
      <c r="N30" s="5"/>
    </row>
    <row r="31" spans="1:21" x14ac:dyDescent="0.35">
      <c r="A31" s="22"/>
      <c r="B31" s="23"/>
      <c r="C31" s="23"/>
      <c r="D31" s="36"/>
      <c r="E31" s="36"/>
      <c r="F31" s="23"/>
      <c r="G31" s="36"/>
      <c r="H31" s="36"/>
      <c r="I31" s="23"/>
      <c r="J31" s="23"/>
      <c r="K31" s="24"/>
      <c r="M31" s="4"/>
      <c r="N31" s="5"/>
    </row>
    <row r="32" spans="1:21" ht="16" thickBot="1" x14ac:dyDescent="0.4">
      <c r="A32" s="37"/>
      <c r="B32" s="38"/>
      <c r="C32" s="38"/>
      <c r="D32" s="39"/>
      <c r="E32" s="39"/>
      <c r="F32" s="38"/>
      <c r="G32" s="38"/>
      <c r="H32" s="38"/>
      <c r="I32" s="38"/>
      <c r="J32" s="40" t="s">
        <v>6</v>
      </c>
      <c r="K32" s="41">
        <f>SUM(E30,H30,K30)</f>
        <v>0</v>
      </c>
      <c r="M32" s="4"/>
      <c r="N32" s="5"/>
    </row>
    <row r="33" spans="1:14" ht="16" thickTop="1" x14ac:dyDescent="0.35">
      <c r="A33" s="17"/>
      <c r="B33" s="9"/>
      <c r="C33" s="9"/>
      <c r="D33" s="47"/>
      <c r="E33" s="47"/>
      <c r="F33" s="9"/>
      <c r="G33" s="47"/>
      <c r="H33" s="47"/>
      <c r="I33" s="9"/>
      <c r="J33" s="9"/>
      <c r="K33" s="9"/>
      <c r="M33" s="4"/>
      <c r="N33" s="5"/>
    </row>
    <row r="34" spans="1:14" ht="16" thickBot="1" x14ac:dyDescent="0.4">
      <c r="A34" s="17"/>
      <c r="B34" s="9"/>
      <c r="C34" s="9"/>
      <c r="D34" s="47"/>
      <c r="E34" s="47"/>
      <c r="F34" s="9"/>
      <c r="G34" s="47"/>
      <c r="H34" s="47"/>
      <c r="I34" s="9"/>
      <c r="J34" s="9"/>
      <c r="K34" s="9"/>
      <c r="M34" s="4"/>
      <c r="N34" s="5"/>
    </row>
    <row r="35" spans="1:14" ht="31.5" thickTop="1" x14ac:dyDescent="0.35">
      <c r="A35" s="18"/>
      <c r="B35" s="49" t="s">
        <v>28</v>
      </c>
      <c r="C35" s="19" t="s">
        <v>1</v>
      </c>
      <c r="D35" s="20" t="s">
        <v>2</v>
      </c>
      <c r="E35" s="21" t="s">
        <v>15</v>
      </c>
      <c r="F35" s="50"/>
      <c r="G35" s="51"/>
      <c r="H35" s="51"/>
      <c r="I35" s="50"/>
      <c r="J35" s="51"/>
      <c r="K35" s="51"/>
      <c r="M35" s="4"/>
      <c r="N35" s="5"/>
    </row>
    <row r="36" spans="1:14" x14ac:dyDescent="0.35">
      <c r="A36" s="22"/>
      <c r="B36" s="23"/>
      <c r="C36" s="23"/>
      <c r="D36" s="23"/>
      <c r="E36" s="24"/>
      <c r="F36" s="43"/>
      <c r="G36" s="43"/>
      <c r="H36" s="43"/>
      <c r="I36" s="43"/>
      <c r="J36" s="43"/>
      <c r="K36" s="43"/>
      <c r="M36" s="4"/>
      <c r="N36" s="5"/>
    </row>
    <row r="37" spans="1:14" x14ac:dyDescent="0.35">
      <c r="A37" s="25"/>
      <c r="B37" s="26" t="s">
        <v>29</v>
      </c>
      <c r="C37" s="27">
        <v>80</v>
      </c>
      <c r="D37" s="7">
        <v>0</v>
      </c>
      <c r="E37" s="29">
        <f t="shared" ref="E37:E40" si="9">C37*D37</f>
        <v>0</v>
      </c>
      <c r="F37" s="52"/>
      <c r="G37" s="53"/>
      <c r="H37" s="54"/>
      <c r="I37" s="52"/>
      <c r="J37" s="53"/>
      <c r="K37" s="54"/>
      <c r="M37" s="4"/>
      <c r="N37" s="5"/>
    </row>
    <row r="38" spans="1:14" x14ac:dyDescent="0.35">
      <c r="A38" s="25"/>
      <c r="B38" s="26" t="s">
        <v>30</v>
      </c>
      <c r="C38" s="27">
        <v>80</v>
      </c>
      <c r="D38" s="7">
        <v>0</v>
      </c>
      <c r="E38" s="29">
        <f t="shared" si="9"/>
        <v>0</v>
      </c>
      <c r="F38" s="52"/>
      <c r="G38" s="53"/>
      <c r="H38" s="54"/>
      <c r="I38" s="52"/>
      <c r="J38" s="53"/>
      <c r="K38" s="54"/>
      <c r="M38" s="4"/>
      <c r="N38" s="5"/>
    </row>
    <row r="39" spans="1:14" x14ac:dyDescent="0.35">
      <c r="A39" s="25"/>
      <c r="B39" s="26" t="s">
        <v>31</v>
      </c>
      <c r="C39" s="27">
        <v>80</v>
      </c>
      <c r="D39" s="7">
        <v>0</v>
      </c>
      <c r="E39" s="29">
        <f t="shared" si="9"/>
        <v>0</v>
      </c>
      <c r="F39" s="52"/>
      <c r="G39" s="53"/>
      <c r="H39" s="54"/>
      <c r="I39" s="52"/>
      <c r="J39" s="53"/>
      <c r="K39" s="54"/>
      <c r="M39" s="4"/>
      <c r="N39" s="5"/>
    </row>
    <row r="40" spans="1:14" x14ac:dyDescent="0.35">
      <c r="A40" s="25"/>
      <c r="B40" s="26" t="s">
        <v>32</v>
      </c>
      <c r="C40" s="27">
        <v>80</v>
      </c>
      <c r="D40" s="7">
        <v>0</v>
      </c>
      <c r="E40" s="29">
        <f t="shared" si="9"/>
        <v>0</v>
      </c>
      <c r="F40" s="52"/>
      <c r="G40" s="53"/>
      <c r="H40" s="54"/>
      <c r="I40" s="52"/>
      <c r="J40" s="53"/>
      <c r="K40" s="54"/>
      <c r="M40" s="4"/>
      <c r="N40" s="5"/>
    </row>
    <row r="41" spans="1:14" x14ac:dyDescent="0.35">
      <c r="A41" s="25"/>
      <c r="B41" s="26"/>
      <c r="C41" s="30"/>
      <c r="D41" s="31"/>
      <c r="E41" s="55"/>
      <c r="F41" s="56"/>
      <c r="G41" s="57"/>
      <c r="H41" s="58"/>
      <c r="I41" s="43"/>
      <c r="J41" s="43"/>
      <c r="K41" s="43"/>
      <c r="M41" s="4"/>
      <c r="N41" s="5"/>
    </row>
    <row r="42" spans="1:14" ht="16" thickBot="1" x14ac:dyDescent="0.4">
      <c r="A42" s="37"/>
      <c r="B42" s="59" t="s">
        <v>33</v>
      </c>
      <c r="C42" s="60"/>
      <c r="D42" s="61"/>
      <c r="E42" s="41">
        <f>SUM(E37:E40)</f>
        <v>0</v>
      </c>
      <c r="F42" s="62"/>
      <c r="G42" s="46"/>
      <c r="H42" s="46"/>
      <c r="I42" s="62"/>
      <c r="J42" s="62"/>
      <c r="K42" s="46"/>
      <c r="M42" s="4"/>
      <c r="N42" s="5"/>
    </row>
    <row r="43" spans="1:14" ht="16" thickTop="1" x14ac:dyDescent="0.35">
      <c r="A43" s="17"/>
      <c r="B43" s="9"/>
      <c r="C43" s="9"/>
      <c r="D43" s="47"/>
      <c r="E43" s="47"/>
      <c r="F43" s="9"/>
      <c r="G43" s="47"/>
      <c r="H43" s="47"/>
      <c r="I43" s="9"/>
      <c r="J43" s="9"/>
      <c r="K43" s="9"/>
      <c r="M43" s="4"/>
      <c r="N43" s="5"/>
    </row>
    <row r="44" spans="1:14" x14ac:dyDescent="0.35">
      <c r="A44" s="17"/>
      <c r="B44" s="17"/>
      <c r="C44" s="9"/>
      <c r="D44" s="9"/>
      <c r="E44" s="63"/>
      <c r="F44" s="47"/>
      <c r="G44" s="9"/>
      <c r="H44" s="47"/>
      <c r="I44" s="47"/>
      <c r="J44" s="9"/>
      <c r="K44" s="9"/>
    </row>
    <row r="45" spans="1:14" ht="46.5" x14ac:dyDescent="0.35">
      <c r="A45" s="17"/>
      <c r="B45" s="17"/>
      <c r="C45" s="9"/>
      <c r="D45" s="9"/>
      <c r="E45" s="78" t="s">
        <v>38</v>
      </c>
      <c r="F45" s="47"/>
      <c r="G45" s="79" t="s">
        <v>39</v>
      </c>
      <c r="H45" s="47"/>
      <c r="I45" s="47"/>
      <c r="J45" s="9"/>
      <c r="K45" s="9"/>
    </row>
    <row r="46" spans="1:14" ht="62" x14ac:dyDescent="0.35">
      <c r="A46" s="17"/>
      <c r="B46" s="17"/>
      <c r="C46" s="79" t="s">
        <v>37</v>
      </c>
      <c r="D46" s="9"/>
      <c r="E46" s="8">
        <v>0</v>
      </c>
      <c r="F46" s="47"/>
      <c r="G46" s="65">
        <f>(K19+K32)*(1+E46)</f>
        <v>0</v>
      </c>
      <c r="H46" s="47"/>
      <c r="I46" s="47"/>
      <c r="J46" s="9"/>
      <c r="K46" s="9"/>
    </row>
    <row r="47" spans="1:14" x14ac:dyDescent="0.35">
      <c r="A47" s="17"/>
      <c r="B47" s="17"/>
      <c r="C47" s="63"/>
      <c r="D47" s="9"/>
      <c r="E47" s="66"/>
      <c r="F47" s="47"/>
      <c r="G47" s="65"/>
      <c r="H47" s="47"/>
      <c r="I47" s="47"/>
      <c r="J47" s="9"/>
      <c r="K47" s="9"/>
    </row>
    <row r="48" spans="1:14" x14ac:dyDescent="0.35">
      <c r="A48" s="17"/>
      <c r="B48" s="17"/>
      <c r="C48" s="9"/>
      <c r="D48" s="9"/>
      <c r="E48" s="47"/>
      <c r="F48" s="47"/>
      <c r="G48" s="9"/>
      <c r="H48" s="47"/>
      <c r="I48" s="47"/>
      <c r="J48" s="9"/>
      <c r="K48" s="9"/>
    </row>
    <row r="49" spans="1:11" ht="46.5" x14ac:dyDescent="0.35">
      <c r="A49" s="9"/>
      <c r="B49" s="67"/>
      <c r="C49" s="67"/>
      <c r="D49" s="67"/>
      <c r="E49" s="67"/>
      <c r="F49" s="68" t="s">
        <v>11</v>
      </c>
      <c r="G49" s="69" t="s">
        <v>3</v>
      </c>
      <c r="H49" s="70"/>
      <c r="I49" s="68" t="s">
        <v>7</v>
      </c>
      <c r="J49" s="9"/>
      <c r="K49" s="9"/>
    </row>
    <row r="50" spans="1:11" ht="56" x14ac:dyDescent="0.35">
      <c r="A50" s="9"/>
      <c r="B50" s="71" t="s">
        <v>20</v>
      </c>
      <c r="C50" s="71"/>
      <c r="D50" s="9"/>
      <c r="E50" s="9"/>
      <c r="F50" s="72">
        <v>80000</v>
      </c>
      <c r="G50" s="8">
        <v>0</v>
      </c>
      <c r="H50" s="9"/>
      <c r="I50" s="47">
        <f>F50*(1+G50)</f>
        <v>80000</v>
      </c>
      <c r="J50" s="9"/>
      <c r="K50" s="9"/>
    </row>
    <row r="51" spans="1:11" x14ac:dyDescent="0.35">
      <c r="A51" s="9"/>
      <c r="B51" s="73"/>
      <c r="C51" s="74"/>
      <c r="D51" s="9"/>
      <c r="E51" s="9"/>
      <c r="F51" s="72"/>
      <c r="G51" s="75"/>
      <c r="H51" s="9"/>
      <c r="I51" s="9"/>
      <c r="J51" s="9"/>
      <c r="K51" s="9"/>
    </row>
    <row r="52" spans="1:11" ht="56" x14ac:dyDescent="0.35">
      <c r="A52" s="9"/>
      <c r="B52" s="71" t="s">
        <v>21</v>
      </c>
      <c r="C52" s="71"/>
      <c r="D52" s="9"/>
      <c r="E52" s="9"/>
      <c r="F52" s="72">
        <v>10000</v>
      </c>
      <c r="G52" s="8">
        <v>0</v>
      </c>
      <c r="H52" s="9"/>
      <c r="I52" s="47">
        <f>F52*(1+G52)</f>
        <v>10000</v>
      </c>
      <c r="J52" s="9"/>
      <c r="K52" s="9"/>
    </row>
    <row r="53" spans="1:11" x14ac:dyDescent="0.35">
      <c r="A53" s="9"/>
      <c r="B53" s="73"/>
      <c r="C53" s="74"/>
      <c r="D53" s="9"/>
      <c r="E53" s="9"/>
      <c r="F53" s="72"/>
      <c r="G53" s="75"/>
      <c r="H53" s="9"/>
      <c r="I53" s="9"/>
      <c r="J53" s="9"/>
      <c r="K53" s="9"/>
    </row>
    <row r="54" spans="1:11" s="3" customFormat="1" ht="56" x14ac:dyDescent="0.35">
      <c r="A54" s="67"/>
      <c r="B54" s="71" t="s">
        <v>22</v>
      </c>
      <c r="C54" s="71"/>
      <c r="D54" s="9"/>
      <c r="E54" s="9"/>
      <c r="F54" s="72">
        <v>10000</v>
      </c>
      <c r="G54" s="8">
        <v>0</v>
      </c>
      <c r="H54" s="9"/>
      <c r="I54" s="47">
        <f>F54*(1+G54)</f>
        <v>10000</v>
      </c>
      <c r="J54" s="67"/>
      <c r="K54" s="67"/>
    </row>
    <row r="55" spans="1:11" ht="49.5" customHeight="1" x14ac:dyDescent="0.35">
      <c r="A55" s="9"/>
      <c r="B55" s="9"/>
      <c r="C55" s="9"/>
      <c r="D55" s="9"/>
      <c r="E55" s="9"/>
      <c r="F55" s="9"/>
      <c r="G55" s="9"/>
      <c r="H55" s="9"/>
      <c r="I55" s="9"/>
      <c r="J55" s="9"/>
      <c r="K55" s="9"/>
    </row>
    <row r="56" spans="1:11" x14ac:dyDescent="0.35">
      <c r="A56" s="9"/>
      <c r="B56" s="9"/>
      <c r="C56" s="9"/>
      <c r="D56" s="9"/>
      <c r="E56" s="9"/>
      <c r="F56" s="9"/>
      <c r="G56" s="9"/>
      <c r="H56" s="9" t="s">
        <v>12</v>
      </c>
      <c r="I56" s="47">
        <f>SUM(I50:I54)</f>
        <v>100000</v>
      </c>
      <c r="J56" s="9"/>
      <c r="K56" s="9"/>
    </row>
    <row r="57" spans="1:11" ht="49.5" customHeight="1" x14ac:dyDescent="0.35">
      <c r="A57" s="9"/>
      <c r="B57" s="9"/>
      <c r="C57" s="9"/>
      <c r="D57" s="9"/>
      <c r="E57" s="9"/>
      <c r="F57" s="9"/>
      <c r="G57" s="9"/>
      <c r="H57" s="9"/>
      <c r="I57" s="9"/>
      <c r="J57" s="9"/>
      <c r="K57" s="9"/>
    </row>
    <row r="58" spans="1:11" x14ac:dyDescent="0.35">
      <c r="A58" s="9"/>
      <c r="B58" s="9"/>
      <c r="C58" s="9"/>
      <c r="D58" s="9"/>
      <c r="E58" s="80" t="s">
        <v>10</v>
      </c>
      <c r="F58" s="81"/>
      <c r="G58" s="81"/>
      <c r="H58" s="81"/>
      <c r="I58" s="76">
        <f>2*I56</f>
        <v>200000</v>
      </c>
      <c r="J58" s="9"/>
      <c r="K58" s="9"/>
    </row>
    <row r="59" spans="1:11" ht="15.65" customHeight="1" x14ac:dyDescent="0.35">
      <c r="A59" s="9"/>
      <c r="B59" s="9"/>
      <c r="C59" s="64"/>
      <c r="D59" s="9"/>
      <c r="E59" s="9"/>
      <c r="F59" s="9"/>
      <c r="G59" s="9"/>
      <c r="H59" s="9"/>
      <c r="I59" s="9"/>
      <c r="J59" s="9"/>
      <c r="K59" s="9"/>
    </row>
    <row r="60" spans="1:11" x14ac:dyDescent="0.35">
      <c r="A60" s="9"/>
      <c r="B60" s="9"/>
      <c r="C60" s="9"/>
      <c r="D60" s="9"/>
      <c r="E60" s="9" t="s">
        <v>34</v>
      </c>
      <c r="F60" s="9"/>
      <c r="G60" s="9"/>
      <c r="H60" s="9"/>
      <c r="I60" s="47">
        <f>K19+K32+G46</f>
        <v>0</v>
      </c>
      <c r="J60" s="9"/>
      <c r="K60" s="9"/>
    </row>
    <row r="61" spans="1:11" x14ac:dyDescent="0.35">
      <c r="A61" s="9"/>
      <c r="B61" s="9"/>
      <c r="C61" s="9"/>
      <c r="D61" s="9"/>
      <c r="E61" s="9"/>
      <c r="F61" s="9"/>
      <c r="G61" s="9"/>
      <c r="H61" s="9"/>
      <c r="I61" s="9"/>
      <c r="J61" s="9"/>
      <c r="K61" s="9"/>
    </row>
    <row r="62" spans="1:11" x14ac:dyDescent="0.35">
      <c r="A62" s="9"/>
      <c r="B62" s="9"/>
      <c r="C62" s="9"/>
      <c r="D62" s="9"/>
      <c r="E62" s="9" t="s">
        <v>35</v>
      </c>
      <c r="F62" s="9"/>
      <c r="G62" s="9"/>
      <c r="H62" s="9"/>
      <c r="I62" s="47">
        <f>E42*2</f>
        <v>0</v>
      </c>
      <c r="J62" s="9"/>
      <c r="K62" s="9"/>
    </row>
    <row r="63" spans="1:11" x14ac:dyDescent="0.35">
      <c r="A63" s="9"/>
      <c r="B63" s="9"/>
      <c r="C63" s="9"/>
      <c r="D63" s="9"/>
      <c r="E63" s="9"/>
      <c r="F63" s="9"/>
      <c r="G63" s="9"/>
      <c r="H63" s="9"/>
      <c r="I63" s="9"/>
      <c r="J63" s="9"/>
      <c r="K63" s="9"/>
    </row>
    <row r="64" spans="1:11" x14ac:dyDescent="0.35">
      <c r="A64" s="9"/>
      <c r="B64" s="9"/>
      <c r="C64" s="9"/>
      <c r="D64" s="9"/>
      <c r="E64" s="9"/>
      <c r="F64" s="9"/>
      <c r="G64" s="9"/>
      <c r="H64" s="9"/>
      <c r="I64" s="9"/>
      <c r="J64" s="9"/>
      <c r="K64" s="9"/>
    </row>
    <row r="65" spans="1:11" x14ac:dyDescent="0.35">
      <c r="A65" s="9"/>
      <c r="B65" s="9"/>
      <c r="C65" s="9"/>
      <c r="D65" s="9"/>
      <c r="E65" s="9"/>
      <c r="F65" s="9"/>
      <c r="G65" s="9"/>
      <c r="H65" s="77" t="s">
        <v>4</v>
      </c>
      <c r="I65" s="76">
        <f>I58+I60+I62</f>
        <v>200000</v>
      </c>
      <c r="J65" s="9"/>
      <c r="K65" s="9"/>
    </row>
  </sheetData>
  <sheetProtection algorithmName="SHA-512" hashValue="ngx3vAYJRII0P/TLUnn0P2XFyZInDgK5JgaFV2uoYVGePWRnPTXGRj2+HRURZqaktaiIobKBBDbIU7hH8+1p2g==" saltValue="8+loTLb2pGGI/M0vUaxVOQ==" spinCount="100000" sheet="1" objects="1" scenarios="1" selectLockedCells="1"/>
  <mergeCells count="5">
    <mergeCell ref="E58:H58"/>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2025-04-18T16:13:21Z</dcterms:modified>
</cp:coreProperties>
</file>